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Каб29-пит\Desktop\Папка организ. по питанию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1" i="1" l="1"/>
  <c r="A191" i="1"/>
  <c r="L190" i="1"/>
  <c r="J190" i="1"/>
  <c r="I190" i="1"/>
  <c r="H190" i="1"/>
  <c r="G190" i="1"/>
  <c r="F190" i="1"/>
  <c r="A181" i="1"/>
  <c r="J180" i="1"/>
  <c r="J191" i="1" s="1"/>
  <c r="I180" i="1"/>
  <c r="I191" i="1" s="1"/>
  <c r="H180" i="1"/>
  <c r="H191" i="1" s="1"/>
  <c r="G180" i="1"/>
  <c r="G191" i="1" s="1"/>
  <c r="F180" i="1"/>
  <c r="F191" i="1" s="1"/>
  <c r="B173" i="1"/>
  <c r="A173" i="1"/>
  <c r="L172" i="1"/>
  <c r="J172" i="1"/>
  <c r="I172" i="1"/>
  <c r="H172" i="1"/>
  <c r="G172" i="1"/>
  <c r="F172" i="1"/>
  <c r="A163" i="1"/>
  <c r="J162" i="1"/>
  <c r="J173" i="1" s="1"/>
  <c r="I162" i="1"/>
  <c r="I173" i="1" s="1"/>
  <c r="H162" i="1"/>
  <c r="H173" i="1" s="1"/>
  <c r="G173" i="1"/>
  <c r="F162" i="1"/>
  <c r="F173" i="1" s="1"/>
  <c r="B154" i="1"/>
  <c r="A154" i="1"/>
  <c r="L153" i="1"/>
  <c r="J153" i="1"/>
  <c r="I153" i="1"/>
  <c r="H153" i="1"/>
  <c r="G153" i="1"/>
  <c r="F153" i="1"/>
  <c r="A144" i="1"/>
  <c r="J143" i="1"/>
  <c r="I143" i="1"/>
  <c r="H143" i="1"/>
  <c r="H154" i="1" s="1"/>
  <c r="G143" i="1"/>
  <c r="G154" i="1" s="1"/>
  <c r="F143" i="1"/>
  <c r="A135" i="1"/>
  <c r="L134" i="1"/>
  <c r="J134" i="1"/>
  <c r="I134" i="1"/>
  <c r="H134" i="1"/>
  <c r="G134" i="1"/>
  <c r="F134" i="1"/>
  <c r="B125" i="1"/>
  <c r="A125" i="1"/>
  <c r="J124" i="1"/>
  <c r="J135" i="1" s="1"/>
  <c r="I124" i="1"/>
  <c r="H124" i="1"/>
  <c r="G124" i="1"/>
  <c r="F124" i="1"/>
  <c r="F135" i="1" s="1"/>
  <c r="A118" i="1"/>
  <c r="J117" i="1"/>
  <c r="I117" i="1"/>
  <c r="H117" i="1"/>
  <c r="G117" i="1"/>
  <c r="F117" i="1"/>
  <c r="B108" i="1"/>
  <c r="A108" i="1"/>
  <c r="J107" i="1"/>
  <c r="I107" i="1"/>
  <c r="I118" i="1" s="1"/>
  <c r="H107" i="1"/>
  <c r="G107" i="1"/>
  <c r="G118" i="1" s="1"/>
  <c r="F107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J13" i="1"/>
  <c r="I13" i="1"/>
  <c r="I24" i="1" s="1"/>
  <c r="H13" i="1"/>
  <c r="F13" i="1"/>
  <c r="F24" i="1" s="1"/>
  <c r="J24" i="1" l="1"/>
  <c r="G43" i="1"/>
  <c r="G62" i="1"/>
  <c r="I62" i="1"/>
  <c r="F81" i="1"/>
  <c r="H81" i="1"/>
  <c r="J81" i="1"/>
  <c r="F100" i="1"/>
  <c r="H100" i="1"/>
  <c r="J100" i="1"/>
  <c r="F118" i="1"/>
  <c r="H118" i="1"/>
  <c r="J118" i="1"/>
  <c r="G135" i="1"/>
  <c r="I135" i="1"/>
  <c r="H135" i="1"/>
  <c r="H24" i="1"/>
  <c r="I43" i="1"/>
  <c r="F154" i="1"/>
  <c r="J154" i="1"/>
  <c r="H43" i="1"/>
  <c r="I154" i="1"/>
  <c r="I192" i="1" l="1"/>
  <c r="G192" i="1"/>
  <c r="J192" i="1"/>
  <c r="F192" i="1"/>
  <c r="H192" i="1"/>
</calcChain>
</file>

<file path=xl/sharedStrings.xml><?xml version="1.0" encoding="utf-8"?>
<sst xmlns="http://schemas.openxmlformats.org/spreadsheetml/2006/main" count="302" uniqueCount="76">
  <si>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</si>
  <si>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</si>
  <si>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</si>
  <si>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</si>
  <si>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</si>
  <si>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</si>
  <si>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</si>
  <si>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</si>
  <si>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</si>
  <si>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</si>
  <si>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</si>
  <si>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</si>
  <si>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</si>
  <si>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</si>
  <si>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</si>
  <si>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</si>
  <si>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</si>
  <si>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</si>
  <si>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</si>
  <si>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</si>
  <si>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</si>
  <si>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</si>
  <si>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</si>
  <si>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</si>
  <si>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</si>
  <si>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</si>
  <si>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</si>
  <si>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</si>
  <si>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</si>
  <si>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</si>
  <si>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</si>
  <si>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</si>
  <si>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</si>
  <si>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</si>
  <si>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</si>
  <si>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</si>
  <si>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</si>
  <si>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</si>
  <si>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271/4</t>
  </si>
  <si>
    <t>ГАОУ СО "Гимназия № 8"</t>
  </si>
  <si>
    <t>ПР</t>
  </si>
  <si>
    <t>ФилимоноваЗ.В.</t>
  </si>
  <si>
    <t xml:space="preserve">Директор ГАОУ СО </t>
  </si>
  <si>
    <t xml:space="preserve"> </t>
  </si>
  <si>
    <t>Котлета из груд. куриной,соус красный основной                        (1/80/30)</t>
  </si>
  <si>
    <t>Чай с сахаром</t>
  </si>
  <si>
    <t>фрукт</t>
  </si>
  <si>
    <t>Сыр п/ твердый</t>
  </si>
  <si>
    <t>Чай с сахаром лимоном</t>
  </si>
  <si>
    <t>Булочка "Ватрушка с творогом</t>
  </si>
  <si>
    <t>Чай с сахаром с молоком</t>
  </si>
  <si>
    <t>Хлеб пшеничный</t>
  </si>
  <si>
    <t>гор напиток</t>
  </si>
  <si>
    <t>Яблоко</t>
  </si>
  <si>
    <t xml:space="preserve">Чай с сахаром </t>
  </si>
  <si>
    <t>Булочка  "Веснушка"</t>
  </si>
  <si>
    <t>Масло сливочное порциями</t>
  </si>
  <si>
    <t>Каша пшенная молоч,с сахаром и маслом</t>
  </si>
  <si>
    <t>Булочка  "Веснушка" (сдобная)</t>
  </si>
  <si>
    <t>Каша  молочная Геркулесовая с маслом сахаром 200/5</t>
  </si>
  <si>
    <t>Макароны отварные с маслом,сыром 190/10</t>
  </si>
  <si>
    <t>Батон нарезной</t>
  </si>
  <si>
    <t>Напиток из шиповника</t>
  </si>
  <si>
    <t>Омлет  с зеленым горошком 150\5</t>
  </si>
  <si>
    <t>Каша пшенная вязкая с тыквой</t>
  </si>
  <si>
    <t>Каша манная молочная с маслом и сахаром</t>
  </si>
  <si>
    <t>Булочка "Веснушка"</t>
  </si>
  <si>
    <t>Сыр п/твердый</t>
  </si>
  <si>
    <t>Яйцо вареное</t>
  </si>
  <si>
    <t>Каша пшеничная молоч,с сахаром и маслом</t>
  </si>
  <si>
    <t>Печенье Суворовское</t>
  </si>
  <si>
    <t>Гречка отварная</t>
  </si>
  <si>
    <t>Булочка "Назук"</t>
  </si>
  <si>
    <t>Оладьи со сгущеным молоком 120/30</t>
  </si>
  <si>
    <t>Каша молочная "Дружба"</t>
  </si>
  <si>
    <t>Сырник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</si>
</sst>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13" fillId="4" borderId="2" xfId="0" applyFont="1" applyFill="1" applyBorder="1" applyAlignment="1">
      <alignment vertical="center" wrapText="1"/>
    </xf>
    <xf numFmtId="0" fontId="14" fillId="4" borderId="2" xfId="0" applyFont="1" applyFill="1" applyBorder="1"/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13" fillId="4" borderId="2" xfId="0" applyNumberFormat="1" applyFont="1" applyFill="1" applyBorder="1" applyAlignment="1">
      <alignment horizontal="center" vertical="center"/>
    </xf>
    <xf numFmtId="2" fontId="14" fillId="4" borderId="2" xfId="0" applyNumberFormat="1" applyFont="1" applyFill="1" applyBorder="1" applyAlignment="1">
      <alignment horizontal="center"/>
    </xf>
    <xf numFmtId="0" fontId="14" fillId="4" borderId="2" xfId="0" applyFont="1" applyFill="1" applyBorder="1" applyAlignment="1">
      <alignment wrapText="1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13" fillId="4" borderId="2" xfId="0" applyFont="1" applyFill="1" applyBorder="1" applyAlignment="1">
      <alignment horizontal="center"/>
    </xf>
    <xf numFmtId="2" fontId="13" fillId="4" borderId="2" xfId="0" applyNumberFormat="1" applyFont="1" applyFill="1" applyBorder="1" applyAlignment="1">
      <alignment horizontal="center" wrapText="1"/>
    </xf>
    <xf numFmtId="0" fontId="13" fillId="4" borderId="2" xfId="0" applyFont="1" applyFill="1" applyBorder="1" applyAlignment="1">
      <alignment vertical="top" wrapText="1"/>
    </xf>
    <xf numFmtId="2" fontId="13" fillId="4" borderId="2" xfId="0" applyNumberFormat="1" applyFont="1" applyFill="1" applyBorder="1" applyAlignment="1">
      <alignment horizontal="center" vertical="top" wrapText="1"/>
    </xf>
    <xf numFmtId="0" fontId="0" fillId="4" borderId="5" xfId="0" applyFill="1" applyBorder="1"/>
    <xf numFmtId="0" fontId="14" fillId="4" borderId="2" xfId="0" applyFont="1" applyFill="1" applyBorder="1" applyAlignment="1">
      <alignment horizontal="left"/>
    </xf>
    <xf numFmtId="0" fontId="13" fillId="4" borderId="2" xfId="0" applyFont="1" applyFill="1" applyBorder="1" applyAlignment="1">
      <alignment horizontal="left" vertical="center" wrapText="1"/>
    </xf>
    <xf numFmtId="0" fontId="0" fillId="4" borderId="14" xfId="0" applyFill="1" applyBorder="1" applyAlignment="1"/>
    <xf numFmtId="1" fontId="0" fillId="4" borderId="2" xfId="0" applyNumberFormat="1" applyFill="1" applyBorder="1" applyAlignment="1" applyProtection="1">
      <protection locked="0"/>
    </xf>
    <xf numFmtId="0" fontId="0" fillId="4" borderId="23" xfId="0" applyFill="1" applyBorder="1" applyAlignment="1"/>
    <xf numFmtId="1" fontId="0" fillId="4" borderId="17" xfId="0" applyNumberFormat="1" applyFill="1" applyBorder="1" applyAlignment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4" borderId="15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0" fillId="4" borderId="17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2" fontId="14" fillId="4" borderId="2" xfId="0" applyNumberFormat="1" applyFont="1" applyFill="1" applyBorder="1" applyAlignment="1">
      <alignment horizontal="right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2" fillId="4" borderId="2" xfId="0" applyFont="1" applyFill="1" applyBorder="1"/>
    <xf numFmtId="0" fontId="2" fillId="4" borderId="4" xfId="0" applyFont="1" applyFill="1" applyBorder="1"/>
    <xf numFmtId="0" fontId="2" fillId="4" borderId="1" xfId="0" applyFont="1" applyFill="1" applyBorder="1"/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57" sqref="G15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4" t="s">
        <v>39</v>
      </c>
      <c r="D1" s="95"/>
      <c r="E1" s="95"/>
      <c r="F1" s="11" t="s">
        <v>16</v>
      </c>
      <c r="G1" s="2" t="s">
        <v>17</v>
      </c>
      <c r="H1" s="96" t="s">
        <v>42</v>
      </c>
      <c r="I1" s="96"/>
      <c r="J1" s="96"/>
      <c r="K1" s="96"/>
    </row>
    <row r="2" spans="1:12" ht="18" x14ac:dyDescent="0.2">
      <c r="A2" s="34" t="s">
        <v>6</v>
      </c>
      <c r="C2" s="2"/>
      <c r="G2" s="2" t="s">
        <v>18</v>
      </c>
      <c r="H2" s="96" t="s">
        <v>41</v>
      </c>
      <c r="I2" s="96"/>
      <c r="J2" s="96"/>
      <c r="K2" s="96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6"/>
      <c r="I3" s="46"/>
      <c r="J3" s="47">
        <v>2025</v>
      </c>
      <c r="K3" s="48"/>
    </row>
    <row r="4" spans="1:12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 x14ac:dyDescent="0.25">
      <c r="A5" s="43" t="s">
        <v>14</v>
      </c>
      <c r="B5" s="44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x14ac:dyDescent="0.25">
      <c r="A6" s="19">
        <v>1</v>
      </c>
      <c r="B6" s="20">
        <v>1</v>
      </c>
      <c r="C6" s="21" t="s">
        <v>20</v>
      </c>
      <c r="D6" s="49" t="s">
        <v>21</v>
      </c>
      <c r="E6" s="51" t="s">
        <v>60</v>
      </c>
      <c r="F6" s="53">
        <v>200</v>
      </c>
      <c r="G6" s="75">
        <v>8.6</v>
      </c>
      <c r="H6" s="75">
        <v>15</v>
      </c>
      <c r="I6" s="73">
        <v>46.7</v>
      </c>
      <c r="J6" s="57">
        <v>356.3</v>
      </c>
      <c r="K6" s="62">
        <v>204</v>
      </c>
      <c r="L6" s="59"/>
    </row>
    <row r="7" spans="1:12" ht="15" x14ac:dyDescent="0.25">
      <c r="A7" s="13"/>
      <c r="B7" s="14"/>
      <c r="C7" s="10"/>
      <c r="D7" s="50" t="s">
        <v>23</v>
      </c>
      <c r="E7" s="52" t="s">
        <v>58</v>
      </c>
      <c r="F7" s="54">
        <v>50</v>
      </c>
      <c r="G7" s="76">
        <v>2.61</v>
      </c>
      <c r="H7" s="76">
        <v>3.1</v>
      </c>
      <c r="I7" s="74">
        <v>30.1</v>
      </c>
      <c r="J7" s="85">
        <v>158.69999999999999</v>
      </c>
      <c r="K7" s="62" t="s">
        <v>40</v>
      </c>
      <c r="L7" s="60"/>
    </row>
    <row r="8" spans="1:12" ht="15" x14ac:dyDescent="0.25">
      <c r="A8" s="13"/>
      <c r="B8" s="14"/>
      <c r="C8" s="10"/>
      <c r="D8" s="50" t="s">
        <v>25</v>
      </c>
      <c r="E8" s="51" t="s">
        <v>56</v>
      </c>
      <c r="F8" s="54">
        <v>10</v>
      </c>
      <c r="G8" s="76">
        <v>0.1</v>
      </c>
      <c r="H8" s="76">
        <v>7.26</v>
      </c>
      <c r="I8" s="74">
        <v>0.14000000000000001</v>
      </c>
      <c r="J8" s="85">
        <v>65.84</v>
      </c>
      <c r="K8" s="62">
        <v>14</v>
      </c>
      <c r="L8" s="60"/>
    </row>
    <row r="9" spans="1:12" ht="15" x14ac:dyDescent="0.25">
      <c r="A9" s="22"/>
      <c r="B9" s="14"/>
      <c r="C9" s="10"/>
      <c r="D9" s="50" t="s">
        <v>22</v>
      </c>
      <c r="E9" s="52" t="s">
        <v>45</v>
      </c>
      <c r="F9" s="55">
        <v>200</v>
      </c>
      <c r="G9" s="70">
        <v>0.2</v>
      </c>
      <c r="H9" s="70">
        <v>0.1</v>
      </c>
      <c r="I9" s="72">
        <v>14.1</v>
      </c>
      <c r="J9" s="57">
        <v>57</v>
      </c>
      <c r="K9" s="42">
        <v>299</v>
      </c>
      <c r="L9" s="41"/>
    </row>
    <row r="10" spans="1:12" ht="15.75" thickBot="1" x14ac:dyDescent="0.3">
      <c r="A10" s="22"/>
      <c r="B10" s="14"/>
      <c r="C10" s="10"/>
      <c r="D10" s="88" t="s">
        <v>46</v>
      </c>
      <c r="E10" s="58" t="s">
        <v>53</v>
      </c>
      <c r="F10" s="54">
        <v>130</v>
      </c>
      <c r="G10" s="83">
        <v>2.6</v>
      </c>
      <c r="H10" s="83">
        <v>1.3</v>
      </c>
      <c r="I10" s="84">
        <v>20.8</v>
      </c>
      <c r="J10" s="57">
        <v>94.9</v>
      </c>
      <c r="K10" s="62" t="s">
        <v>40</v>
      </c>
      <c r="L10" s="60"/>
    </row>
    <row r="11" spans="1:12" ht="15" x14ac:dyDescent="0.25">
      <c r="A11" s="22"/>
      <c r="B11" s="14"/>
      <c r="C11" s="10"/>
      <c r="D11" s="5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2"/>
      <c r="B12" s="14"/>
      <c r="C12" s="10"/>
      <c r="D12" s="5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3"/>
      <c r="B13" s="16"/>
      <c r="C13" s="7"/>
      <c r="D13" s="17" t="s">
        <v>32</v>
      </c>
      <c r="E13" s="8"/>
      <c r="F13" s="86">
        <f>SUM(F6:F12)</f>
        <v>590</v>
      </c>
      <c r="G13" s="86">
        <v>14.11</v>
      </c>
      <c r="H13" s="86">
        <f t="shared" ref="H13:J13" si="0">SUM(H6:H12)</f>
        <v>26.76</v>
      </c>
      <c r="I13" s="86">
        <f t="shared" si="0"/>
        <v>111.84</v>
      </c>
      <c r="J13" s="86">
        <f t="shared" si="0"/>
        <v>732.74</v>
      </c>
      <c r="K13" s="87"/>
      <c r="L13" s="18">
        <v>69.400000000000006</v>
      </c>
    </row>
    <row r="14" spans="1:12" ht="15" x14ac:dyDescent="0.25">
      <c r="A14" s="25">
        <f>A6</f>
        <v>1</v>
      </c>
      <c r="B14" s="12">
        <f>B6</f>
        <v>1</v>
      </c>
      <c r="C14" s="9" t="s">
        <v>24</v>
      </c>
      <c r="D14" s="6" t="s">
        <v>25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2"/>
      <c r="B15" s="14"/>
      <c r="C15" s="10"/>
      <c r="D15" s="6" t="s">
        <v>26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2"/>
      <c r="B16" s="14"/>
      <c r="C16" s="10"/>
      <c r="D16" s="6" t="s">
        <v>27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2"/>
      <c r="B17" s="14"/>
      <c r="C17" s="10"/>
      <c r="D17" s="6" t="s">
        <v>28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2"/>
      <c r="B18" s="14"/>
      <c r="C18" s="10"/>
      <c r="D18" s="6" t="s">
        <v>29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2"/>
      <c r="B19" s="14"/>
      <c r="C19" s="10"/>
      <c r="D19" s="6" t="s">
        <v>30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2"/>
      <c r="B20" s="14"/>
      <c r="C20" s="10"/>
      <c r="D20" s="6" t="s">
        <v>31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2"/>
      <c r="B21" s="14"/>
      <c r="C21" s="10"/>
      <c r="D21" s="5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2"/>
      <c r="B22" s="14"/>
      <c r="C22" s="10"/>
      <c r="D22" s="5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3"/>
      <c r="B23" s="16"/>
      <c r="C23" s="7"/>
      <c r="D23" s="17" t="s">
        <v>32</v>
      </c>
      <c r="E23" s="8"/>
      <c r="F23" s="18">
        <f>SUM(F14:F22)</f>
        <v>0</v>
      </c>
      <c r="G23" s="18">
        <f t="shared" ref="G23:J23" si="1">SUM(G14:G22)</f>
        <v>0</v>
      </c>
      <c r="H23" s="18">
        <f t="shared" si="1"/>
        <v>0</v>
      </c>
      <c r="I23" s="18">
        <f t="shared" si="1"/>
        <v>0</v>
      </c>
      <c r="J23" s="18">
        <f t="shared" si="1"/>
        <v>0</v>
      </c>
      <c r="K23" s="24"/>
      <c r="L23" s="18">
        <f t="shared" ref="L23" si="2">SUM(L14:L22)</f>
        <v>0</v>
      </c>
    </row>
    <row r="24" spans="1:12" ht="15.75" thickBot="1" x14ac:dyDescent="0.25">
      <c r="A24" s="28">
        <f>A6</f>
        <v>1</v>
      </c>
      <c r="B24" s="29">
        <f>B6</f>
        <v>1</v>
      </c>
      <c r="C24" s="91" t="s">
        <v>4</v>
      </c>
      <c r="D24" s="92"/>
      <c r="E24" s="30"/>
      <c r="F24" s="31">
        <f>F13+F23</f>
        <v>590</v>
      </c>
      <c r="G24" s="31">
        <v>14.11</v>
      </c>
      <c r="H24" s="31">
        <f t="shared" ref="H24:J24" si="3">H13+H23</f>
        <v>26.76</v>
      </c>
      <c r="I24" s="31">
        <f t="shared" si="3"/>
        <v>111.84</v>
      </c>
      <c r="J24" s="31">
        <f t="shared" si="3"/>
        <v>732.74</v>
      </c>
      <c r="K24" s="31"/>
      <c r="L24" s="31">
        <v>69.400000000000006</v>
      </c>
    </row>
    <row r="25" spans="1:12" ht="15" x14ac:dyDescent="0.25">
      <c r="A25" s="13">
        <v>1</v>
      </c>
      <c r="B25" s="14">
        <v>2</v>
      </c>
      <c r="C25" s="21" t="s">
        <v>20</v>
      </c>
      <c r="D25" s="49" t="s">
        <v>21</v>
      </c>
      <c r="E25" s="51" t="s">
        <v>57</v>
      </c>
      <c r="F25" s="53">
        <v>200</v>
      </c>
      <c r="G25" s="75">
        <v>7.7</v>
      </c>
      <c r="H25" s="75">
        <v>8.1999999999999993</v>
      </c>
      <c r="I25" s="73">
        <v>34.5</v>
      </c>
      <c r="J25" s="85">
        <v>246</v>
      </c>
      <c r="K25" s="62">
        <v>208</v>
      </c>
      <c r="L25" s="59"/>
    </row>
    <row r="26" spans="1:12" ht="15" x14ac:dyDescent="0.25">
      <c r="A26" s="13"/>
      <c r="B26" s="14"/>
      <c r="C26" s="10"/>
      <c r="D26" s="50" t="s">
        <v>25</v>
      </c>
      <c r="E26" s="51" t="s">
        <v>47</v>
      </c>
      <c r="F26" s="55">
        <v>10</v>
      </c>
      <c r="G26" s="76">
        <v>2.23</v>
      </c>
      <c r="H26" s="76">
        <v>2.81</v>
      </c>
      <c r="I26" s="74">
        <v>0</v>
      </c>
      <c r="J26" s="57">
        <v>34.21</v>
      </c>
      <c r="K26" s="62">
        <v>11</v>
      </c>
      <c r="L26" s="61"/>
    </row>
    <row r="27" spans="1:12" ht="15" x14ac:dyDescent="0.25">
      <c r="A27" s="13"/>
      <c r="B27" s="14"/>
      <c r="C27" s="10"/>
      <c r="D27" s="50" t="s">
        <v>23</v>
      </c>
      <c r="E27" s="52" t="s">
        <v>58</v>
      </c>
      <c r="F27" s="54">
        <v>50</v>
      </c>
      <c r="G27" s="76">
        <v>2.61</v>
      </c>
      <c r="H27" s="76">
        <v>3.1</v>
      </c>
      <c r="I27" s="74">
        <v>30.1</v>
      </c>
      <c r="J27" s="85">
        <v>158.69999999999999</v>
      </c>
      <c r="K27" s="62" t="s">
        <v>40</v>
      </c>
      <c r="L27" s="60"/>
    </row>
    <row r="28" spans="1:12" ht="15" x14ac:dyDescent="0.25">
      <c r="A28" s="13"/>
      <c r="B28" s="14"/>
      <c r="C28" s="10"/>
      <c r="D28" s="50" t="s">
        <v>22</v>
      </c>
      <c r="E28" s="58" t="s">
        <v>48</v>
      </c>
      <c r="F28" s="55">
        <v>208</v>
      </c>
      <c r="G28" s="76">
        <v>0.1</v>
      </c>
      <c r="H28" s="76">
        <v>0</v>
      </c>
      <c r="I28" s="74">
        <v>13.8</v>
      </c>
      <c r="J28" s="85">
        <v>54</v>
      </c>
      <c r="K28" s="62">
        <v>230</v>
      </c>
      <c r="L28" s="61"/>
    </row>
    <row r="29" spans="1:12" ht="15.75" thickBot="1" x14ac:dyDescent="0.3">
      <c r="A29" s="22"/>
      <c r="B29" s="14"/>
      <c r="C29" s="10"/>
      <c r="D29" s="88" t="s">
        <v>46</v>
      </c>
      <c r="E29" s="58" t="s">
        <v>53</v>
      </c>
      <c r="F29" s="54">
        <v>130</v>
      </c>
      <c r="G29" s="83">
        <v>2.6</v>
      </c>
      <c r="H29" s="83">
        <v>1.3</v>
      </c>
      <c r="I29" s="84">
        <v>20.8</v>
      </c>
      <c r="J29" s="57">
        <v>94.9</v>
      </c>
      <c r="K29" s="62" t="s">
        <v>40</v>
      </c>
      <c r="L29" s="60"/>
    </row>
    <row r="30" spans="1:12" ht="15" x14ac:dyDescent="0.25">
      <c r="A30" s="13"/>
      <c r="B30" s="14"/>
      <c r="C30" s="10"/>
      <c r="D30" s="5"/>
      <c r="E30" s="40" t="s">
        <v>43</v>
      </c>
      <c r="F30" s="41" t="s">
        <v>43</v>
      </c>
      <c r="G30" s="41" t="s">
        <v>43</v>
      </c>
      <c r="H30" s="41" t="s">
        <v>43</v>
      </c>
      <c r="I30" s="41" t="s">
        <v>43</v>
      </c>
      <c r="J30" s="41" t="s">
        <v>43</v>
      </c>
      <c r="K30" s="42" t="s">
        <v>43</v>
      </c>
      <c r="L30" s="41"/>
    </row>
    <row r="31" spans="1:12" ht="15" x14ac:dyDescent="0.25">
      <c r="A31" s="13"/>
      <c r="B31" s="14"/>
      <c r="C31" s="10"/>
      <c r="D31" s="5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5"/>
      <c r="B32" s="16"/>
      <c r="C32" s="7"/>
      <c r="D32" s="17" t="s">
        <v>32</v>
      </c>
      <c r="E32" s="8"/>
      <c r="F32" s="86">
        <f>SUM(F25:F31)</f>
        <v>598</v>
      </c>
      <c r="G32" s="86">
        <f t="shared" ref="G32" si="4">SUM(G25:G31)</f>
        <v>15.239999999999998</v>
      </c>
      <c r="H32" s="86">
        <f t="shared" ref="H32" si="5">SUM(H25:H31)</f>
        <v>15.41</v>
      </c>
      <c r="I32" s="86">
        <f t="shared" ref="I32" si="6">SUM(I25:I31)</f>
        <v>99.199999999999989</v>
      </c>
      <c r="J32" s="86">
        <f t="shared" ref="J32" si="7">SUM(J25:J31)</f>
        <v>587.80999999999995</v>
      </c>
      <c r="K32" s="24"/>
      <c r="L32" s="18">
        <v>69.400000000000006</v>
      </c>
    </row>
    <row r="33" spans="1:12" ht="15" x14ac:dyDescent="0.25">
      <c r="A33" s="12">
        <f>A25</f>
        <v>1</v>
      </c>
      <c r="B33" s="12">
        <f>B25</f>
        <v>2</v>
      </c>
      <c r="C33" s="9" t="s">
        <v>24</v>
      </c>
      <c r="D33" s="6" t="s">
        <v>25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3"/>
      <c r="B34" s="14"/>
      <c r="C34" s="10"/>
      <c r="D34" s="6" t="s">
        <v>26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3"/>
      <c r="B35" s="14"/>
      <c r="C35" s="10"/>
      <c r="D35" s="6" t="s">
        <v>27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3"/>
      <c r="B36" s="14"/>
      <c r="C36" s="10"/>
      <c r="D36" s="6" t="s">
        <v>28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3"/>
      <c r="B37" s="14"/>
      <c r="C37" s="10"/>
      <c r="D37" s="6" t="s">
        <v>29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3"/>
      <c r="B38" s="14"/>
      <c r="C38" s="10"/>
      <c r="D38" s="6" t="s">
        <v>30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3"/>
      <c r="B39" s="14"/>
      <c r="C39" s="10"/>
      <c r="D39" s="6" t="s">
        <v>31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3"/>
      <c r="B40" s="14"/>
      <c r="C40" s="10"/>
      <c r="D40" s="5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3"/>
      <c r="B41" s="14"/>
      <c r="C41" s="10"/>
      <c r="D41" s="5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5"/>
      <c r="B42" s="16"/>
      <c r="C42" s="7"/>
      <c r="D42" s="17" t="s">
        <v>32</v>
      </c>
      <c r="E42" s="8"/>
      <c r="F42" s="18">
        <f>SUM(F33:F41)</f>
        <v>0</v>
      </c>
      <c r="G42" s="18">
        <f t="shared" ref="G42" si="8">SUM(G33:G41)</f>
        <v>0</v>
      </c>
      <c r="H42" s="18">
        <f t="shared" ref="H42" si="9">SUM(H33:H41)</f>
        <v>0</v>
      </c>
      <c r="I42" s="18">
        <f t="shared" ref="I42" si="10">SUM(I33:I41)</f>
        <v>0</v>
      </c>
      <c r="J42" s="18">
        <f t="shared" ref="J42" si="11">SUM(J33:J41)</f>
        <v>0</v>
      </c>
      <c r="K42" s="24"/>
      <c r="L42" s="18"/>
    </row>
    <row r="43" spans="1:12" ht="15.75" customHeight="1" thickBot="1" x14ac:dyDescent="0.25">
      <c r="A43" s="32">
        <f>A25</f>
        <v>1</v>
      </c>
      <c r="B43" s="32">
        <f>B25</f>
        <v>2</v>
      </c>
      <c r="C43" s="91" t="s">
        <v>4</v>
      </c>
      <c r="D43" s="92"/>
      <c r="E43" s="30"/>
      <c r="F43" s="31">
        <f>F32+F42</f>
        <v>598</v>
      </c>
      <c r="G43" s="31">
        <f t="shared" ref="G43" si="12">G32+G42</f>
        <v>15.239999999999998</v>
      </c>
      <c r="H43" s="31">
        <f t="shared" ref="H43" si="13">H32+H42</f>
        <v>15.41</v>
      </c>
      <c r="I43" s="31">
        <f t="shared" ref="I43" si="14">I32+I42</f>
        <v>99.199999999999989</v>
      </c>
      <c r="J43" s="31">
        <f t="shared" ref="J43" si="15">J32+J42</f>
        <v>587.80999999999995</v>
      </c>
      <c r="K43" s="31"/>
      <c r="L43" s="31">
        <v>69.400000000000006</v>
      </c>
    </row>
    <row r="44" spans="1:12" ht="15" x14ac:dyDescent="0.25">
      <c r="A44" s="19">
        <v>1</v>
      </c>
      <c r="B44" s="20">
        <v>3</v>
      </c>
      <c r="C44" s="21" t="s">
        <v>20</v>
      </c>
      <c r="D44" s="49" t="s">
        <v>21</v>
      </c>
      <c r="E44" s="58" t="s">
        <v>59</v>
      </c>
      <c r="F44" s="53">
        <v>205</v>
      </c>
      <c r="G44" s="75">
        <v>7.94</v>
      </c>
      <c r="H44" s="75">
        <v>14.14</v>
      </c>
      <c r="I44" s="73">
        <v>34.36</v>
      </c>
      <c r="J44" s="63">
        <v>296.45999999999998</v>
      </c>
      <c r="K44" s="62">
        <v>109</v>
      </c>
      <c r="L44" s="59"/>
    </row>
    <row r="45" spans="1:12" ht="15" x14ac:dyDescent="0.25">
      <c r="A45" s="22"/>
      <c r="B45" s="14"/>
      <c r="C45" s="10"/>
      <c r="D45" s="50" t="s">
        <v>23</v>
      </c>
      <c r="E45" s="52" t="s">
        <v>49</v>
      </c>
      <c r="F45" s="54">
        <v>100</v>
      </c>
      <c r="G45" s="76">
        <v>6.33</v>
      </c>
      <c r="H45" s="76">
        <v>4.22</v>
      </c>
      <c r="I45" s="74">
        <v>42.56</v>
      </c>
      <c r="J45" s="57">
        <v>230.54</v>
      </c>
      <c r="K45" s="62" t="s">
        <v>40</v>
      </c>
      <c r="L45" s="60"/>
    </row>
    <row r="46" spans="1:12" ht="15" x14ac:dyDescent="0.25">
      <c r="A46" s="22"/>
      <c r="B46" s="14"/>
      <c r="C46" s="10"/>
      <c r="D46" s="50" t="s">
        <v>22</v>
      </c>
      <c r="E46" s="52" t="s">
        <v>50</v>
      </c>
      <c r="F46" s="54">
        <v>200</v>
      </c>
      <c r="G46" s="76">
        <v>0.17</v>
      </c>
      <c r="H46" s="76">
        <v>0.8</v>
      </c>
      <c r="I46" s="74">
        <v>10.5</v>
      </c>
      <c r="J46" s="57">
        <v>51</v>
      </c>
      <c r="K46" s="62">
        <v>230</v>
      </c>
      <c r="L46" s="60"/>
    </row>
    <row r="47" spans="1:12" ht="15" x14ac:dyDescent="0.25">
      <c r="A47" s="13"/>
      <c r="B47" s="14"/>
      <c r="C47" s="10"/>
      <c r="D47" s="50" t="s">
        <v>25</v>
      </c>
      <c r="E47" s="51" t="s">
        <v>68</v>
      </c>
      <c r="F47" s="55">
        <v>40</v>
      </c>
      <c r="G47" s="76">
        <v>5.08</v>
      </c>
      <c r="H47" s="76">
        <v>4.5999999999999996</v>
      </c>
      <c r="I47" s="74">
        <v>0.3</v>
      </c>
      <c r="J47" s="57">
        <v>62.8</v>
      </c>
      <c r="K47" s="62">
        <v>139</v>
      </c>
      <c r="L47" s="61"/>
    </row>
    <row r="48" spans="1:12" ht="15" x14ac:dyDescent="0.25">
      <c r="A48" s="22"/>
      <c r="B48" s="14"/>
      <c r="C48" s="10"/>
      <c r="D48" s="6" t="s">
        <v>43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2"/>
      <c r="B49" s="14"/>
      <c r="C49" s="10"/>
      <c r="D49" s="5"/>
      <c r="E49" s="40" t="s">
        <v>43</v>
      </c>
      <c r="F49" s="41" t="s">
        <v>43</v>
      </c>
      <c r="G49" s="41" t="s">
        <v>43</v>
      </c>
      <c r="H49" s="41" t="s">
        <v>43</v>
      </c>
      <c r="I49" s="41" t="s">
        <v>43</v>
      </c>
      <c r="J49" s="41" t="s">
        <v>43</v>
      </c>
      <c r="K49" s="42" t="s">
        <v>43</v>
      </c>
      <c r="L49" s="41"/>
    </row>
    <row r="50" spans="1:12" ht="15" x14ac:dyDescent="0.25">
      <c r="A50" s="22"/>
      <c r="B50" s="14"/>
      <c r="C50" s="10"/>
      <c r="D50" s="5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3"/>
      <c r="B51" s="16"/>
      <c r="C51" s="7"/>
      <c r="D51" s="17" t="s">
        <v>32</v>
      </c>
      <c r="E51" s="8"/>
      <c r="F51" s="86">
        <f>SUM(F44:F50)</f>
        <v>545</v>
      </c>
      <c r="G51" s="86">
        <f t="shared" ref="G51" si="16">SUM(G44:G50)</f>
        <v>19.52</v>
      </c>
      <c r="H51" s="86">
        <f t="shared" ref="H51" si="17">SUM(H44:H50)</f>
        <v>23.759999999999998</v>
      </c>
      <c r="I51" s="86">
        <f t="shared" ref="I51" si="18">SUM(I44:I50)</f>
        <v>87.72</v>
      </c>
      <c r="J51" s="86">
        <f t="shared" ref="J51" si="19">SUM(J44:J50)</f>
        <v>640.79999999999995</v>
      </c>
      <c r="K51" s="87"/>
      <c r="L51" s="18">
        <v>69.400000000000006</v>
      </c>
    </row>
    <row r="52" spans="1:12" ht="15" x14ac:dyDescent="0.25">
      <c r="A52" s="25">
        <f>A44</f>
        <v>1</v>
      </c>
      <c r="B52" s="12">
        <f>B44</f>
        <v>3</v>
      </c>
      <c r="C52" s="9" t="s">
        <v>24</v>
      </c>
      <c r="D52" s="6" t="s">
        <v>25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2"/>
      <c r="B53" s="14"/>
      <c r="C53" s="10"/>
      <c r="D53" s="6" t="s">
        <v>26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2"/>
      <c r="B54" s="14"/>
      <c r="C54" s="10"/>
      <c r="D54" s="6" t="s">
        <v>27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2"/>
      <c r="B55" s="14"/>
      <c r="C55" s="10"/>
      <c r="D55" s="6" t="s">
        <v>28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2"/>
      <c r="B56" s="14"/>
      <c r="C56" s="10"/>
      <c r="D56" s="6" t="s">
        <v>29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2"/>
      <c r="B57" s="14"/>
      <c r="C57" s="10"/>
      <c r="D57" s="6" t="s">
        <v>30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2"/>
      <c r="B58" s="14"/>
      <c r="C58" s="10"/>
      <c r="D58" s="6" t="s">
        <v>31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2"/>
      <c r="B59" s="14"/>
      <c r="C59" s="10"/>
      <c r="D59" s="5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2"/>
      <c r="B60" s="14"/>
      <c r="C60" s="10"/>
      <c r="D60" s="5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3"/>
      <c r="B61" s="16"/>
      <c r="C61" s="7"/>
      <c r="D61" s="17" t="s">
        <v>32</v>
      </c>
      <c r="E61" s="8"/>
      <c r="F61" s="18">
        <f>SUM(F52:F60)</f>
        <v>0</v>
      </c>
      <c r="G61" s="18">
        <f t="shared" ref="G61" si="20">SUM(G52:G60)</f>
        <v>0</v>
      </c>
      <c r="H61" s="18">
        <f t="shared" ref="H61" si="21">SUM(H52:H60)</f>
        <v>0</v>
      </c>
      <c r="I61" s="18">
        <f t="shared" ref="I61" si="22">SUM(I52:I60)</f>
        <v>0</v>
      </c>
      <c r="J61" s="18">
        <f t="shared" ref="J61:L61" si="23">SUM(J52:J60)</f>
        <v>0</v>
      </c>
      <c r="K61" s="24"/>
      <c r="L61" s="18">
        <f t="shared" si="23"/>
        <v>0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91" t="s">
        <v>4</v>
      </c>
      <c r="D62" s="92"/>
      <c r="E62" s="30"/>
      <c r="F62" s="31">
        <f>F51+F61</f>
        <v>545</v>
      </c>
      <c r="G62" s="31">
        <f t="shared" ref="G62" si="24">G51+G61</f>
        <v>19.52</v>
      </c>
      <c r="H62" s="31">
        <f t="shared" ref="H62" si="25">H51+H61</f>
        <v>23.759999999999998</v>
      </c>
      <c r="I62" s="31">
        <f t="shared" ref="I62" si="26">I51+I61</f>
        <v>87.72</v>
      </c>
      <c r="J62" s="31">
        <f t="shared" ref="J62" si="27">J51+J61</f>
        <v>640.79999999999995</v>
      </c>
      <c r="K62" s="31"/>
      <c r="L62" s="31">
        <v>69.400000000000006</v>
      </c>
    </row>
    <row r="63" spans="1:12" ht="15.75" thickBot="1" x14ac:dyDescent="0.3">
      <c r="A63" s="13">
        <v>1</v>
      </c>
      <c r="B63" s="14">
        <v>4</v>
      </c>
      <c r="C63" s="21" t="s">
        <v>20</v>
      </c>
      <c r="D63" s="49" t="s">
        <v>21</v>
      </c>
      <c r="E63" s="51" t="s">
        <v>69</v>
      </c>
      <c r="F63" s="53">
        <v>220</v>
      </c>
      <c r="G63" s="75">
        <v>8.6999999999999993</v>
      </c>
      <c r="H63" s="75">
        <v>12.9</v>
      </c>
      <c r="I63" s="73">
        <v>29.4</v>
      </c>
      <c r="J63" s="85">
        <v>278</v>
      </c>
      <c r="K63" s="62">
        <v>209</v>
      </c>
      <c r="L63" s="59"/>
    </row>
    <row r="64" spans="1:12" ht="15" x14ac:dyDescent="0.25">
      <c r="A64" s="22"/>
      <c r="B64" s="14"/>
      <c r="C64" s="10"/>
      <c r="D64" s="49" t="s">
        <v>23</v>
      </c>
      <c r="E64" s="64" t="s">
        <v>70</v>
      </c>
      <c r="F64" s="54">
        <v>50</v>
      </c>
      <c r="G64" s="77">
        <v>1.35</v>
      </c>
      <c r="H64" s="77">
        <v>2.46</v>
      </c>
      <c r="I64" s="78">
        <v>21.4</v>
      </c>
      <c r="J64" s="65">
        <v>115.5</v>
      </c>
      <c r="K64" s="62" t="s">
        <v>40</v>
      </c>
      <c r="L64" s="60"/>
    </row>
    <row r="65" spans="1:12" ht="15" x14ac:dyDescent="0.25">
      <c r="A65" s="13"/>
      <c r="B65" s="14"/>
      <c r="C65" s="10"/>
      <c r="D65" s="50" t="s">
        <v>22</v>
      </c>
      <c r="E65" s="58" t="s">
        <v>48</v>
      </c>
      <c r="F65" s="55">
        <v>208</v>
      </c>
      <c r="G65" s="76">
        <v>0.1</v>
      </c>
      <c r="H65" s="76">
        <v>0</v>
      </c>
      <c r="I65" s="74">
        <v>13.8</v>
      </c>
      <c r="J65" s="85">
        <v>54</v>
      </c>
      <c r="K65" s="62">
        <v>230</v>
      </c>
      <c r="L65" s="61"/>
    </row>
    <row r="66" spans="1:12" ht="15" x14ac:dyDescent="0.25">
      <c r="A66" s="22"/>
      <c r="B66" s="14"/>
      <c r="C66" s="10"/>
      <c r="D66" s="50" t="s">
        <v>23</v>
      </c>
      <c r="E66" s="52" t="s">
        <v>51</v>
      </c>
      <c r="F66" s="55">
        <v>30</v>
      </c>
      <c r="G66" s="79">
        <v>2.2999999999999998</v>
      </c>
      <c r="H66" s="79">
        <v>0.2</v>
      </c>
      <c r="I66" s="80">
        <v>14.6</v>
      </c>
      <c r="J66" s="57">
        <v>69.3</v>
      </c>
      <c r="K66" s="62" t="s">
        <v>40</v>
      </c>
      <c r="L66" s="61"/>
    </row>
    <row r="67" spans="1:12" ht="15" x14ac:dyDescent="0.25">
      <c r="A67" s="22"/>
      <c r="B67" s="14"/>
      <c r="C67" s="10"/>
      <c r="D67" s="6" t="s">
        <v>43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2"/>
      <c r="B68" s="14"/>
      <c r="C68" s="10"/>
      <c r="D68" s="5"/>
      <c r="E68" s="40" t="s">
        <v>43</v>
      </c>
      <c r="F68" s="41" t="s">
        <v>43</v>
      </c>
      <c r="G68" s="41" t="s">
        <v>43</v>
      </c>
      <c r="H68" s="41" t="s">
        <v>43</v>
      </c>
      <c r="I68" s="41" t="s">
        <v>43</v>
      </c>
      <c r="J68" s="41" t="s">
        <v>43</v>
      </c>
      <c r="K68" s="42" t="s">
        <v>43</v>
      </c>
      <c r="L68" s="41"/>
    </row>
    <row r="69" spans="1:12" ht="15" x14ac:dyDescent="0.25">
      <c r="A69" s="22"/>
      <c r="B69" s="14"/>
      <c r="C69" s="10"/>
      <c r="D69" s="5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3"/>
      <c r="B70" s="16"/>
      <c r="C70" s="7"/>
      <c r="D70" s="17" t="s">
        <v>32</v>
      </c>
      <c r="E70" s="8"/>
      <c r="F70" s="86">
        <f>SUM(F63:F69)</f>
        <v>508</v>
      </c>
      <c r="G70" s="86">
        <f t="shared" ref="G70" si="28">SUM(G63:G69)</f>
        <v>12.45</v>
      </c>
      <c r="H70" s="86">
        <f t="shared" ref="H70" si="29">SUM(H63:H69)</f>
        <v>15.559999999999999</v>
      </c>
      <c r="I70" s="86">
        <f t="shared" ref="I70" si="30">SUM(I63:I69)</f>
        <v>79.199999999999989</v>
      </c>
      <c r="J70" s="86">
        <f t="shared" ref="J70" si="31">SUM(J63:J69)</f>
        <v>516.79999999999995</v>
      </c>
      <c r="K70" s="24"/>
      <c r="L70" s="18">
        <v>69.400000000000006</v>
      </c>
    </row>
    <row r="71" spans="1:12" ht="15" x14ac:dyDescent="0.25">
      <c r="A71" s="25">
        <f>A63</f>
        <v>1</v>
      </c>
      <c r="B71" s="12">
        <f>B63</f>
        <v>4</v>
      </c>
      <c r="C71" s="9" t="s">
        <v>24</v>
      </c>
      <c r="D71" s="6" t="s">
        <v>25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2"/>
      <c r="B72" s="14"/>
      <c r="C72" s="10"/>
      <c r="D72" s="6" t="s">
        <v>26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2"/>
      <c r="B73" s="14"/>
      <c r="C73" s="10"/>
      <c r="D73" s="6" t="s">
        <v>27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2"/>
      <c r="B74" s="14"/>
      <c r="C74" s="10"/>
      <c r="D74" s="6" t="s">
        <v>28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2"/>
      <c r="B75" s="14"/>
      <c r="C75" s="10"/>
      <c r="D75" s="6" t="s">
        <v>29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2"/>
      <c r="B76" s="14"/>
      <c r="C76" s="10"/>
      <c r="D76" s="6" t="s">
        <v>30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2"/>
      <c r="B77" s="14"/>
      <c r="C77" s="10"/>
      <c r="D77" s="6" t="s">
        <v>31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2"/>
      <c r="B78" s="14"/>
      <c r="C78" s="10"/>
      <c r="D78" s="5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2"/>
      <c r="B79" s="14"/>
      <c r="C79" s="10"/>
      <c r="D79" s="5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3"/>
      <c r="B80" s="16"/>
      <c r="C80" s="7"/>
      <c r="D80" s="17" t="s">
        <v>32</v>
      </c>
      <c r="E80" s="8"/>
      <c r="F80" s="18">
        <f>SUM(F71:F79)</f>
        <v>0</v>
      </c>
      <c r="G80" s="18">
        <f t="shared" ref="G80" si="32">SUM(G71:G79)</f>
        <v>0</v>
      </c>
      <c r="H80" s="18">
        <f t="shared" ref="H80" si="33">SUM(H71:H79)</f>
        <v>0</v>
      </c>
      <c r="I80" s="18">
        <f t="shared" ref="I80" si="34">SUM(I71:I79)</f>
        <v>0</v>
      </c>
      <c r="J80" s="18">
        <f t="shared" ref="J80" si="35">SUM(J71:J79)</f>
        <v>0</v>
      </c>
      <c r="K80" s="24"/>
      <c r="L80" s="18"/>
    </row>
    <row r="81" spans="1:12" ht="15.75" customHeight="1" thickBot="1" x14ac:dyDescent="0.25">
      <c r="A81" s="28">
        <f>A63</f>
        <v>1</v>
      </c>
      <c r="B81" s="29">
        <f>B63</f>
        <v>4</v>
      </c>
      <c r="C81" s="91" t="s">
        <v>4</v>
      </c>
      <c r="D81" s="92"/>
      <c r="E81" s="30"/>
      <c r="F81" s="31">
        <f>F70+F80</f>
        <v>508</v>
      </c>
      <c r="G81" s="31">
        <f t="shared" ref="G81" si="36">G70+G80</f>
        <v>12.45</v>
      </c>
      <c r="H81" s="31">
        <f t="shared" ref="H81" si="37">H70+H80</f>
        <v>15.559999999999999</v>
      </c>
      <c r="I81" s="31">
        <f t="shared" ref="I81" si="38">I70+I80</f>
        <v>79.199999999999989</v>
      </c>
      <c r="J81" s="31">
        <f t="shared" ref="J81" si="39">J70+J80</f>
        <v>516.79999999999995</v>
      </c>
      <c r="K81" s="31"/>
      <c r="L81" s="31">
        <v>69.400000000000006</v>
      </c>
    </row>
    <row r="82" spans="1:12" ht="24.75" thickBot="1" x14ac:dyDescent="0.3">
      <c r="A82" s="19">
        <v>1</v>
      </c>
      <c r="B82" s="20">
        <v>5</v>
      </c>
      <c r="C82" s="21" t="s">
        <v>20</v>
      </c>
      <c r="D82" s="49" t="s">
        <v>21</v>
      </c>
      <c r="E82" s="51" t="s">
        <v>44</v>
      </c>
      <c r="F82" s="53">
        <v>110</v>
      </c>
      <c r="G82" s="69">
        <v>11.5</v>
      </c>
      <c r="H82" s="69">
        <v>7.74</v>
      </c>
      <c r="I82" s="71">
        <v>8.4700000000000006</v>
      </c>
      <c r="J82" s="56">
        <v>149.4</v>
      </c>
      <c r="K82" s="39" t="s">
        <v>38</v>
      </c>
      <c r="L82" s="38"/>
    </row>
    <row r="83" spans="1:12" ht="15" x14ac:dyDescent="0.25">
      <c r="A83" s="22"/>
      <c r="B83" s="14"/>
      <c r="C83" s="10"/>
      <c r="D83" s="90" t="s">
        <v>21</v>
      </c>
      <c r="E83" s="64" t="s">
        <v>71</v>
      </c>
      <c r="F83" s="54">
        <v>150</v>
      </c>
      <c r="G83" s="81">
        <v>10.6</v>
      </c>
      <c r="H83" s="81">
        <v>6.8</v>
      </c>
      <c r="I83" s="82">
        <v>46.3</v>
      </c>
      <c r="J83" s="65">
        <v>312</v>
      </c>
      <c r="K83" s="62">
        <v>227</v>
      </c>
      <c r="L83" s="60"/>
    </row>
    <row r="84" spans="1:12" ht="15" x14ac:dyDescent="0.25">
      <c r="A84" s="22"/>
      <c r="B84" s="14"/>
      <c r="C84" s="10"/>
      <c r="D84" s="50" t="s">
        <v>23</v>
      </c>
      <c r="E84" s="52" t="s">
        <v>61</v>
      </c>
      <c r="F84" s="54">
        <v>50</v>
      </c>
      <c r="G84" s="76">
        <v>1.75</v>
      </c>
      <c r="H84" s="76">
        <v>2.46</v>
      </c>
      <c r="I84" s="74">
        <v>22.4</v>
      </c>
      <c r="J84" s="57">
        <v>122</v>
      </c>
      <c r="K84" s="62" t="s">
        <v>40</v>
      </c>
      <c r="L84" s="60"/>
    </row>
    <row r="85" spans="1:12" ht="15" x14ac:dyDescent="0.25">
      <c r="A85" s="13"/>
      <c r="B85" s="14"/>
      <c r="C85" s="10"/>
      <c r="D85" s="66" t="s">
        <v>52</v>
      </c>
      <c r="E85" s="52" t="s">
        <v>54</v>
      </c>
      <c r="F85" s="55">
        <v>200</v>
      </c>
      <c r="G85" s="57">
        <v>0.2</v>
      </c>
      <c r="H85" s="57">
        <v>0.1</v>
      </c>
      <c r="I85" s="57">
        <v>15.01</v>
      </c>
      <c r="J85" s="57">
        <v>57</v>
      </c>
      <c r="K85" s="62">
        <v>299</v>
      </c>
      <c r="L85" s="61"/>
    </row>
    <row r="86" spans="1:12" ht="15.75" thickBot="1" x14ac:dyDescent="0.3">
      <c r="A86" s="22"/>
      <c r="B86" s="14"/>
      <c r="C86" s="10"/>
      <c r="D86" s="6" t="s">
        <v>43</v>
      </c>
      <c r="E86" s="40" t="s">
        <v>43</v>
      </c>
      <c r="F86" s="41" t="s">
        <v>43</v>
      </c>
      <c r="G86" s="41" t="s">
        <v>43</v>
      </c>
      <c r="H86" s="41" t="s">
        <v>43</v>
      </c>
      <c r="I86" s="41" t="s">
        <v>43</v>
      </c>
      <c r="J86" s="41" t="s">
        <v>43</v>
      </c>
      <c r="K86" s="42" t="s">
        <v>43</v>
      </c>
      <c r="L86" s="41"/>
    </row>
    <row r="87" spans="1:12" ht="15" x14ac:dyDescent="0.25">
      <c r="A87" s="19"/>
      <c r="B87" s="20"/>
      <c r="C87" s="21"/>
      <c r="D87" s="49"/>
      <c r="E87" s="51"/>
      <c r="F87" s="53"/>
      <c r="G87" s="69"/>
      <c r="H87" s="69"/>
      <c r="I87" s="71"/>
      <c r="J87" s="56"/>
      <c r="K87" s="39"/>
      <c r="L87" s="38"/>
    </row>
    <row r="88" spans="1:12" ht="15" x14ac:dyDescent="0.25">
      <c r="A88" s="22"/>
      <c r="B88" s="14"/>
      <c r="C88" s="10"/>
      <c r="D88" s="5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3"/>
      <c r="B89" s="16"/>
      <c r="C89" s="7"/>
      <c r="D89" s="17" t="s">
        <v>32</v>
      </c>
      <c r="E89" s="8"/>
      <c r="F89" s="86">
        <f>SUM(F82:F88)</f>
        <v>510</v>
      </c>
      <c r="G89" s="86">
        <f t="shared" ref="G89" si="40">SUM(G82:G88)</f>
        <v>24.05</v>
      </c>
      <c r="H89" s="86">
        <f t="shared" ref="H89" si="41">SUM(H82:H88)</f>
        <v>17.100000000000001</v>
      </c>
      <c r="I89" s="86">
        <f t="shared" ref="I89" si="42">SUM(I82:I88)</f>
        <v>92.179999999999993</v>
      </c>
      <c r="J89" s="86">
        <f t="shared" ref="J89" si="43">SUM(J82:J88)</f>
        <v>640.4</v>
      </c>
      <c r="K89" s="24"/>
      <c r="L89" s="18">
        <v>69.400000000000006</v>
      </c>
    </row>
    <row r="90" spans="1:12" ht="15" x14ac:dyDescent="0.25">
      <c r="A90" s="25">
        <f>A82</f>
        <v>1</v>
      </c>
      <c r="B90" s="12">
        <f>B82</f>
        <v>5</v>
      </c>
      <c r="C90" s="9" t="s">
        <v>24</v>
      </c>
      <c r="D90" s="6" t="s">
        <v>25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2"/>
      <c r="B91" s="14"/>
      <c r="C91" s="10"/>
      <c r="D91" s="6" t="s">
        <v>26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2"/>
      <c r="B92" s="14"/>
      <c r="C92" s="10"/>
      <c r="D92" s="6" t="s">
        <v>27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2"/>
      <c r="B93" s="14"/>
      <c r="C93" s="10"/>
      <c r="D93" s="6" t="s">
        <v>28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2"/>
      <c r="B94" s="14"/>
      <c r="C94" s="10"/>
      <c r="D94" s="6" t="s">
        <v>29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2"/>
      <c r="B95" s="14"/>
      <c r="C95" s="10"/>
      <c r="D95" s="6" t="s">
        <v>30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2"/>
      <c r="B96" s="14"/>
      <c r="C96" s="10"/>
      <c r="D96" s="6" t="s">
        <v>31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2"/>
      <c r="B97" s="14"/>
      <c r="C97" s="10"/>
      <c r="D97" s="5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2"/>
      <c r="B98" s="14"/>
      <c r="C98" s="10"/>
      <c r="D98" s="5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3"/>
      <c r="B99" s="16"/>
      <c r="C99" s="7"/>
      <c r="D99" s="17" t="s">
        <v>32</v>
      </c>
      <c r="E99" s="8"/>
      <c r="F99" s="18">
        <f>SUM(F90:F98)</f>
        <v>0</v>
      </c>
      <c r="G99" s="18">
        <f t="shared" ref="G99" si="44">SUM(G90:G98)</f>
        <v>0</v>
      </c>
      <c r="H99" s="18">
        <f t="shared" ref="H99" si="45">SUM(H90:H98)</f>
        <v>0</v>
      </c>
      <c r="I99" s="18">
        <f t="shared" ref="I99" si="46">SUM(I90:I98)</f>
        <v>0</v>
      </c>
      <c r="J99" s="18">
        <f t="shared" ref="J99" si="47">SUM(J90:J98)</f>
        <v>0</v>
      </c>
      <c r="K99" s="24"/>
      <c r="L99" s="18"/>
    </row>
    <row r="100" spans="1:12" ht="15.75" customHeight="1" thickBot="1" x14ac:dyDescent="0.25">
      <c r="A100" s="28">
        <f>A82</f>
        <v>1</v>
      </c>
      <c r="B100" s="29">
        <f>B82</f>
        <v>5</v>
      </c>
      <c r="C100" s="91" t="s">
        <v>4</v>
      </c>
      <c r="D100" s="92"/>
      <c r="E100" s="30"/>
      <c r="F100" s="31">
        <f>F89+F99</f>
        <v>510</v>
      </c>
      <c r="G100" s="31">
        <f t="shared" ref="G100" si="48">G89+G99</f>
        <v>24.05</v>
      </c>
      <c r="H100" s="31">
        <f t="shared" ref="H100" si="49">H89+H99</f>
        <v>17.100000000000001</v>
      </c>
      <c r="I100" s="31">
        <f t="shared" ref="I100" si="50">I89+I99</f>
        <v>92.179999999999993</v>
      </c>
      <c r="J100" s="31">
        <f t="shared" ref="J100" si="51">J89+J99</f>
        <v>640.4</v>
      </c>
      <c r="K100" s="31"/>
      <c r="L100" s="31">
        <v>69.400000000000006</v>
      </c>
    </row>
    <row r="101" spans="1:12" ht="15.75" thickBot="1" x14ac:dyDescent="0.3">
      <c r="A101" s="19">
        <v>2</v>
      </c>
      <c r="B101" s="20">
        <v>6</v>
      </c>
      <c r="C101" s="21" t="s">
        <v>20</v>
      </c>
      <c r="D101" s="49" t="s">
        <v>21</v>
      </c>
      <c r="E101" s="51" t="s">
        <v>60</v>
      </c>
      <c r="F101" s="53">
        <v>200</v>
      </c>
      <c r="G101" s="75">
        <v>8.6</v>
      </c>
      <c r="H101" s="75">
        <v>15</v>
      </c>
      <c r="I101" s="73">
        <v>46.7</v>
      </c>
      <c r="J101" s="57">
        <v>356.3</v>
      </c>
      <c r="K101" s="62">
        <v>204</v>
      </c>
      <c r="L101" s="59"/>
    </row>
    <row r="102" spans="1:12" ht="15" x14ac:dyDescent="0.25">
      <c r="A102" s="22"/>
      <c r="B102" s="14"/>
      <c r="C102" s="10"/>
      <c r="D102" s="97" t="s">
        <v>23</v>
      </c>
      <c r="E102" s="64" t="s">
        <v>72</v>
      </c>
      <c r="F102" s="54">
        <v>80</v>
      </c>
      <c r="G102" s="81">
        <v>3.6</v>
      </c>
      <c r="H102" s="81">
        <v>5.4</v>
      </c>
      <c r="I102" s="82">
        <v>45</v>
      </c>
      <c r="J102" s="65">
        <v>132.80000000000001</v>
      </c>
      <c r="K102" s="62" t="s">
        <v>40</v>
      </c>
      <c r="L102" s="60"/>
    </row>
    <row r="103" spans="1:12" ht="15" x14ac:dyDescent="0.25">
      <c r="A103" s="22"/>
      <c r="B103" s="14"/>
      <c r="C103" s="10"/>
      <c r="D103" s="50" t="s">
        <v>52</v>
      </c>
      <c r="E103" s="58" t="s">
        <v>62</v>
      </c>
      <c r="F103" s="55">
        <v>200</v>
      </c>
      <c r="G103" s="76">
        <v>0.6</v>
      </c>
      <c r="H103" s="76">
        <v>0.3</v>
      </c>
      <c r="I103" s="74">
        <v>27</v>
      </c>
      <c r="J103" s="57">
        <v>113.1</v>
      </c>
      <c r="K103" s="62">
        <v>19</v>
      </c>
      <c r="L103" s="61"/>
    </row>
    <row r="104" spans="1:12" ht="15.75" thickBot="1" x14ac:dyDescent="0.3">
      <c r="A104" s="22"/>
      <c r="B104" s="14"/>
      <c r="C104" s="10"/>
      <c r="D104" s="88" t="s">
        <v>46</v>
      </c>
      <c r="E104" s="58" t="s">
        <v>53</v>
      </c>
      <c r="F104" s="54">
        <v>130</v>
      </c>
      <c r="G104" s="83">
        <v>2.6</v>
      </c>
      <c r="H104" s="83">
        <v>1.3</v>
      </c>
      <c r="I104" s="84">
        <v>20.8</v>
      </c>
      <c r="J104" s="57">
        <v>94.9</v>
      </c>
      <c r="K104" s="62" t="s">
        <v>40</v>
      </c>
      <c r="L104" s="60"/>
    </row>
    <row r="105" spans="1:12" ht="15" x14ac:dyDescent="0.25">
      <c r="A105" s="22"/>
      <c r="B105" s="14"/>
      <c r="C105" s="10"/>
      <c r="D105" s="5"/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2"/>
      <c r="B106" s="14"/>
      <c r="C106" s="10"/>
      <c r="D106" s="5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6"/>
      <c r="C107" s="7"/>
      <c r="D107" s="17" t="s">
        <v>32</v>
      </c>
      <c r="E107" s="8"/>
      <c r="F107" s="86">
        <f>SUM(F101:F106)</f>
        <v>610</v>
      </c>
      <c r="G107" s="86">
        <f>SUM(G101:G106)</f>
        <v>15.399999999999999</v>
      </c>
      <c r="H107" s="86">
        <f>SUM(H101:H106)</f>
        <v>22</v>
      </c>
      <c r="I107" s="86">
        <f>SUM(I101:I106)</f>
        <v>139.5</v>
      </c>
      <c r="J107" s="86">
        <f>SUM(J101:J106)</f>
        <v>697.1</v>
      </c>
      <c r="K107" s="87"/>
      <c r="L107" s="18">
        <v>69.400000000000006</v>
      </c>
    </row>
    <row r="108" spans="1:12" ht="15" x14ac:dyDescent="0.25">
      <c r="A108" s="25">
        <f>A101</f>
        <v>2</v>
      </c>
      <c r="B108" s="12">
        <f>B101</f>
        <v>6</v>
      </c>
      <c r="C108" s="9" t="s">
        <v>24</v>
      </c>
      <c r="D108" s="6" t="s">
        <v>25</v>
      </c>
      <c r="E108" s="40"/>
      <c r="F108" s="41"/>
      <c r="G108" s="41"/>
      <c r="H108" s="41"/>
      <c r="I108" s="41"/>
      <c r="J108" s="41"/>
      <c r="K108" s="42"/>
      <c r="L108" s="41"/>
    </row>
    <row r="109" spans="1:12" ht="15" x14ac:dyDescent="0.25">
      <c r="A109" s="22"/>
      <c r="B109" s="14"/>
      <c r="C109" s="10"/>
      <c r="D109" s="6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2"/>
      <c r="B110" s="14"/>
      <c r="C110" s="10"/>
      <c r="D110" s="6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2"/>
      <c r="B111" s="14"/>
      <c r="C111" s="10"/>
      <c r="D111" s="6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2"/>
      <c r="B112" s="14"/>
      <c r="C112" s="10"/>
      <c r="D112" s="6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2"/>
      <c r="B113" s="14"/>
      <c r="C113" s="10"/>
      <c r="D113" s="6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2"/>
      <c r="B114" s="14"/>
      <c r="C114" s="10"/>
      <c r="D114" s="6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2"/>
      <c r="B115" s="14"/>
      <c r="C115" s="10"/>
      <c r="D115" s="5"/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2"/>
      <c r="B116" s="14"/>
      <c r="C116" s="10"/>
      <c r="D116" s="5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6"/>
      <c r="C117" s="7"/>
      <c r="D117" s="17" t="s">
        <v>32</v>
      </c>
      <c r="E117" s="8"/>
      <c r="F117" s="18">
        <f>SUM(F108:F116)</f>
        <v>0</v>
      </c>
      <c r="G117" s="18">
        <f t="shared" ref="G117:J117" si="52">SUM(G108:G116)</f>
        <v>0</v>
      </c>
      <c r="H117" s="18">
        <f t="shared" si="52"/>
        <v>0</v>
      </c>
      <c r="I117" s="18">
        <f t="shared" si="52"/>
        <v>0</v>
      </c>
      <c r="J117" s="18">
        <f t="shared" si="52"/>
        <v>0</v>
      </c>
      <c r="K117" s="24"/>
      <c r="L117" s="18"/>
    </row>
    <row r="118" spans="1:12" ht="15.75" thickBot="1" x14ac:dyDescent="0.25">
      <c r="A118" s="28">
        <f>A101</f>
        <v>2</v>
      </c>
      <c r="B118" s="29">
        <v>6</v>
      </c>
      <c r="C118" s="91" t="s">
        <v>4</v>
      </c>
      <c r="D118" s="92"/>
      <c r="E118" s="30"/>
      <c r="F118" s="31">
        <f>F107+F117</f>
        <v>610</v>
      </c>
      <c r="G118" s="31">
        <f t="shared" ref="G118" si="53">G107+G117</f>
        <v>15.399999999999999</v>
      </c>
      <c r="H118" s="31">
        <f t="shared" ref="H118" si="54">H107+H117</f>
        <v>22</v>
      </c>
      <c r="I118" s="31">
        <f t="shared" ref="I118" si="55">I107+I117</f>
        <v>139.5</v>
      </c>
      <c r="J118" s="31">
        <f t="shared" ref="J118" si="56">J107+J117</f>
        <v>697.1</v>
      </c>
      <c r="K118" s="31"/>
      <c r="L118" s="31">
        <v>69.400000000000006</v>
      </c>
    </row>
    <row r="119" spans="1:12" ht="15.75" thickBot="1" x14ac:dyDescent="0.3">
      <c r="A119" s="13">
        <v>2</v>
      </c>
      <c r="B119" s="14">
        <v>7</v>
      </c>
      <c r="C119" s="21" t="s">
        <v>20</v>
      </c>
      <c r="D119" s="49" t="s">
        <v>21</v>
      </c>
      <c r="E119" s="51" t="s">
        <v>63</v>
      </c>
      <c r="F119" s="53">
        <v>155</v>
      </c>
      <c r="G119" s="75">
        <v>13.2</v>
      </c>
      <c r="H119" s="75">
        <v>18.899999999999999</v>
      </c>
      <c r="I119" s="73">
        <v>3.7</v>
      </c>
      <c r="J119" s="56">
        <v>239</v>
      </c>
      <c r="K119" s="62">
        <v>235</v>
      </c>
      <c r="L119" s="59"/>
    </row>
    <row r="120" spans="1:12" ht="15" x14ac:dyDescent="0.25">
      <c r="A120" s="13"/>
      <c r="B120" s="14"/>
      <c r="C120" s="10"/>
      <c r="D120" s="49" t="s">
        <v>23</v>
      </c>
      <c r="E120" s="67" t="s">
        <v>55</v>
      </c>
      <c r="F120" s="54">
        <v>50</v>
      </c>
      <c r="G120" s="76">
        <v>2.61</v>
      </c>
      <c r="H120" s="76">
        <v>3.1</v>
      </c>
      <c r="I120" s="74">
        <v>30.1</v>
      </c>
      <c r="J120" s="57">
        <v>158.69999999999999</v>
      </c>
      <c r="K120" s="62" t="s">
        <v>40</v>
      </c>
      <c r="L120" s="60"/>
    </row>
    <row r="121" spans="1:12" ht="15" x14ac:dyDescent="0.25">
      <c r="A121" s="13"/>
      <c r="B121" s="14"/>
      <c r="C121" s="10"/>
      <c r="D121" s="50" t="s">
        <v>25</v>
      </c>
      <c r="E121" s="51" t="s">
        <v>47</v>
      </c>
      <c r="F121" s="55">
        <v>10</v>
      </c>
      <c r="G121" s="76">
        <v>2.23</v>
      </c>
      <c r="H121" s="76">
        <v>2.81</v>
      </c>
      <c r="I121" s="74">
        <v>0</v>
      </c>
      <c r="J121" s="57">
        <v>34.21</v>
      </c>
      <c r="K121" s="62">
        <v>11</v>
      </c>
      <c r="L121" s="61"/>
    </row>
    <row r="122" spans="1:12" ht="15" x14ac:dyDescent="0.25">
      <c r="A122" s="22"/>
      <c r="B122" s="14"/>
      <c r="C122" s="10"/>
      <c r="D122" s="89" t="s">
        <v>22</v>
      </c>
      <c r="E122" s="52" t="s">
        <v>50</v>
      </c>
      <c r="F122" s="54">
        <v>200</v>
      </c>
      <c r="G122" s="76">
        <v>0.2</v>
      </c>
      <c r="H122" s="76">
        <v>0.1</v>
      </c>
      <c r="I122" s="74">
        <v>15.01</v>
      </c>
      <c r="J122" s="57">
        <v>57</v>
      </c>
      <c r="K122" s="62">
        <v>299</v>
      </c>
      <c r="L122" s="60"/>
    </row>
    <row r="123" spans="1:12" ht="15.75" thickBot="1" x14ac:dyDescent="0.3">
      <c r="A123" s="22"/>
      <c r="B123" s="14"/>
      <c r="C123" s="10"/>
      <c r="D123" s="88" t="s">
        <v>46</v>
      </c>
      <c r="E123" s="58" t="s">
        <v>53</v>
      </c>
      <c r="F123" s="54">
        <v>130</v>
      </c>
      <c r="G123" s="83">
        <v>2.6</v>
      </c>
      <c r="H123" s="83">
        <v>1.3</v>
      </c>
      <c r="I123" s="84">
        <v>20.8</v>
      </c>
      <c r="J123" s="57">
        <v>94.9</v>
      </c>
      <c r="K123" s="62" t="s">
        <v>40</v>
      </c>
      <c r="L123" s="60"/>
    </row>
    <row r="124" spans="1:12" ht="15" x14ac:dyDescent="0.25">
      <c r="A124" s="15"/>
      <c r="B124" s="16"/>
      <c r="C124" s="7"/>
      <c r="D124" s="17" t="s">
        <v>32</v>
      </c>
      <c r="E124" s="8"/>
      <c r="F124" s="86">
        <f>SUM(F119:F123)</f>
        <v>545</v>
      </c>
      <c r="G124" s="86">
        <f>SUM(G119:G123)</f>
        <v>20.84</v>
      </c>
      <c r="H124" s="86">
        <f>SUM(H119:H123)</f>
        <v>26.21</v>
      </c>
      <c r="I124" s="86">
        <f>SUM(I119:I123)</f>
        <v>69.61</v>
      </c>
      <c r="J124" s="86">
        <f>SUM(J119:J123)</f>
        <v>583.80999999999995</v>
      </c>
      <c r="K124" s="87"/>
      <c r="L124" s="18">
        <v>69.400000000000006</v>
      </c>
    </row>
    <row r="125" spans="1:12" ht="15" x14ac:dyDescent="0.25">
      <c r="A125" s="12">
        <f>A119</f>
        <v>2</v>
      </c>
      <c r="B125" s="12">
        <f>B119</f>
        <v>7</v>
      </c>
      <c r="C125" s="9" t="s">
        <v>24</v>
      </c>
      <c r="D125" s="6" t="s">
        <v>25</v>
      </c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3"/>
      <c r="B126" s="14"/>
      <c r="C126" s="10"/>
      <c r="D126" s="6" t="s">
        <v>26</v>
      </c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3"/>
      <c r="B127" s="14"/>
      <c r="C127" s="10"/>
      <c r="D127" s="6" t="s">
        <v>27</v>
      </c>
      <c r="E127" s="40"/>
      <c r="F127" s="41"/>
      <c r="G127" s="41"/>
      <c r="H127" s="41"/>
      <c r="I127" s="41"/>
      <c r="J127" s="41"/>
      <c r="K127" s="42"/>
      <c r="L127" s="41"/>
    </row>
    <row r="128" spans="1:12" ht="15" x14ac:dyDescent="0.25">
      <c r="A128" s="13"/>
      <c r="B128" s="14"/>
      <c r="C128" s="10"/>
      <c r="D128" s="6" t="s">
        <v>28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3"/>
      <c r="B129" s="14"/>
      <c r="C129" s="10"/>
      <c r="D129" s="6" t="s">
        <v>29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3"/>
      <c r="B130" s="14"/>
      <c r="C130" s="10"/>
      <c r="D130" s="6" t="s">
        <v>30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3"/>
      <c r="B131" s="14"/>
      <c r="C131" s="10"/>
      <c r="D131" s="6" t="s">
        <v>31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3"/>
      <c r="B132" s="14"/>
      <c r="C132" s="10"/>
      <c r="D132" s="5"/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3"/>
      <c r="B133" s="14"/>
      <c r="C133" s="10"/>
      <c r="D133" s="5"/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5"/>
      <c r="B134" s="16"/>
      <c r="C134" s="7"/>
      <c r="D134" s="17" t="s">
        <v>32</v>
      </c>
      <c r="E134" s="8"/>
      <c r="F134" s="18">
        <f>SUM(F125:F133)</f>
        <v>0</v>
      </c>
      <c r="G134" s="18">
        <f t="shared" ref="G134:J134" si="57">SUM(G125:G133)</f>
        <v>0</v>
      </c>
      <c r="H134" s="18">
        <f t="shared" si="57"/>
        <v>0</v>
      </c>
      <c r="I134" s="18">
        <f t="shared" si="57"/>
        <v>0</v>
      </c>
      <c r="J134" s="18">
        <f t="shared" si="57"/>
        <v>0</v>
      </c>
      <c r="K134" s="24"/>
      <c r="L134" s="18">
        <f t="shared" ref="L134" si="58">SUM(L125:L133)</f>
        <v>0</v>
      </c>
    </row>
    <row r="135" spans="1:12" ht="15.75" thickBot="1" x14ac:dyDescent="0.25">
      <c r="A135" s="32">
        <f>A119</f>
        <v>2</v>
      </c>
      <c r="B135" s="32">
        <v>7</v>
      </c>
      <c r="C135" s="91" t="s">
        <v>4</v>
      </c>
      <c r="D135" s="92"/>
      <c r="E135" s="30"/>
      <c r="F135" s="31">
        <f>F124+F134</f>
        <v>545</v>
      </c>
      <c r="G135" s="31">
        <f t="shared" ref="G135" si="59">G124+G134</f>
        <v>20.84</v>
      </c>
      <c r="H135" s="31">
        <f t="shared" ref="H135" si="60">H124+H134</f>
        <v>26.21</v>
      </c>
      <c r="I135" s="31">
        <f t="shared" ref="I135" si="61">I124+I134</f>
        <v>69.61</v>
      </c>
      <c r="J135" s="31">
        <f t="shared" ref="J135" si="62">J124+J134</f>
        <v>583.80999999999995</v>
      </c>
      <c r="K135" s="31"/>
      <c r="L135" s="31">
        <v>69.400000000000006</v>
      </c>
    </row>
    <row r="136" spans="1:12" ht="15.75" thickBot="1" x14ac:dyDescent="0.3">
      <c r="A136" s="19">
        <v>2</v>
      </c>
      <c r="B136" s="20">
        <v>8</v>
      </c>
      <c r="C136" s="21" t="s">
        <v>20</v>
      </c>
      <c r="D136" s="49" t="s">
        <v>21</v>
      </c>
      <c r="E136" s="68" t="s">
        <v>64</v>
      </c>
      <c r="F136" s="53">
        <v>200</v>
      </c>
      <c r="G136" s="75">
        <v>7.7</v>
      </c>
      <c r="H136" s="75">
        <v>8.1999999999999993</v>
      </c>
      <c r="I136" s="73">
        <v>34.5</v>
      </c>
      <c r="J136" s="65">
        <v>246</v>
      </c>
      <c r="K136" s="62">
        <v>203</v>
      </c>
      <c r="L136" s="59"/>
    </row>
    <row r="137" spans="1:12" ht="15" x14ac:dyDescent="0.25">
      <c r="A137" s="22"/>
      <c r="B137" s="14"/>
      <c r="C137" s="10"/>
      <c r="D137" s="49" t="s">
        <v>21</v>
      </c>
      <c r="E137" s="52" t="s">
        <v>73</v>
      </c>
      <c r="F137" s="54">
        <v>150</v>
      </c>
      <c r="G137" s="81">
        <v>8.27</v>
      </c>
      <c r="H137" s="81">
        <v>7.33</v>
      </c>
      <c r="I137" s="82">
        <v>43.07</v>
      </c>
      <c r="J137" s="57">
        <v>271.33</v>
      </c>
      <c r="K137" s="62" t="s">
        <v>40</v>
      </c>
      <c r="L137" s="60"/>
    </row>
    <row r="138" spans="1:12" ht="15" x14ac:dyDescent="0.25">
      <c r="A138" s="22"/>
      <c r="B138" s="14"/>
      <c r="C138" s="10"/>
      <c r="D138" s="50" t="s">
        <v>52</v>
      </c>
      <c r="E138" s="58" t="s">
        <v>48</v>
      </c>
      <c r="F138" s="54">
        <v>208</v>
      </c>
      <c r="G138" s="76">
        <v>0.1</v>
      </c>
      <c r="H138" s="76">
        <v>0</v>
      </c>
      <c r="I138" s="74">
        <v>13.8</v>
      </c>
      <c r="J138" s="57">
        <v>54</v>
      </c>
      <c r="K138" s="62">
        <v>230</v>
      </c>
      <c r="L138" s="60"/>
    </row>
    <row r="139" spans="1:12" ht="15.75" customHeight="1" x14ac:dyDescent="0.25">
      <c r="A139" s="22"/>
      <c r="B139" s="14"/>
      <c r="C139" s="10"/>
      <c r="D139" s="6" t="s">
        <v>43</v>
      </c>
      <c r="E139" s="40"/>
      <c r="F139" s="41"/>
      <c r="G139" s="41"/>
      <c r="H139" s="41"/>
      <c r="I139" s="41"/>
      <c r="J139" s="41"/>
      <c r="K139" s="42"/>
      <c r="L139" s="41"/>
    </row>
    <row r="140" spans="1:12" ht="15" x14ac:dyDescent="0.25">
      <c r="A140" s="22"/>
      <c r="B140" s="14"/>
      <c r="C140" s="10"/>
      <c r="D140" s="6" t="s">
        <v>43</v>
      </c>
      <c r="E140" s="40" t="s">
        <v>43</v>
      </c>
      <c r="F140" s="41" t="s">
        <v>43</v>
      </c>
      <c r="G140" s="41" t="s">
        <v>43</v>
      </c>
      <c r="H140" s="41" t="s">
        <v>43</v>
      </c>
      <c r="I140" s="41" t="s">
        <v>43</v>
      </c>
      <c r="J140" s="41" t="s">
        <v>43</v>
      </c>
      <c r="K140" s="42" t="s">
        <v>43</v>
      </c>
      <c r="L140" s="41"/>
    </row>
    <row r="141" spans="1:12" ht="15" x14ac:dyDescent="0.25">
      <c r="A141" s="22"/>
      <c r="B141" s="14"/>
      <c r="C141" s="10"/>
      <c r="D141" s="5"/>
      <c r="E141" s="40" t="s">
        <v>43</v>
      </c>
      <c r="F141" s="41" t="s">
        <v>43</v>
      </c>
      <c r="G141" s="41" t="s">
        <v>43</v>
      </c>
      <c r="H141" s="41" t="s">
        <v>43</v>
      </c>
      <c r="I141" s="41" t="s">
        <v>43</v>
      </c>
      <c r="J141" s="41" t="s">
        <v>43</v>
      </c>
      <c r="K141" s="42" t="s">
        <v>43</v>
      </c>
      <c r="L141" s="41"/>
    </row>
    <row r="142" spans="1:12" ht="15" x14ac:dyDescent="0.25">
      <c r="A142" s="22"/>
      <c r="B142" s="14"/>
      <c r="C142" s="10"/>
      <c r="D142" s="5"/>
      <c r="E142" s="40"/>
      <c r="F142" s="41"/>
      <c r="G142" s="41"/>
      <c r="H142" s="41"/>
      <c r="I142" s="41"/>
      <c r="J142" s="41"/>
      <c r="K142" s="42"/>
      <c r="L142" s="41"/>
    </row>
    <row r="143" spans="1:12" ht="15" x14ac:dyDescent="0.25">
      <c r="A143" s="23"/>
      <c r="B143" s="16"/>
      <c r="C143" s="7"/>
      <c r="D143" s="17" t="s">
        <v>32</v>
      </c>
      <c r="E143" s="8"/>
      <c r="F143" s="86">
        <f>SUM(F136:F142)</f>
        <v>558</v>
      </c>
      <c r="G143" s="86">
        <f t="shared" ref="G143:J143" si="63">SUM(G136:G142)</f>
        <v>16.07</v>
      </c>
      <c r="H143" s="86">
        <f t="shared" si="63"/>
        <v>15.53</v>
      </c>
      <c r="I143" s="86">
        <f t="shared" si="63"/>
        <v>91.36999999999999</v>
      </c>
      <c r="J143" s="86">
        <f t="shared" si="63"/>
        <v>571.32999999999993</v>
      </c>
      <c r="K143" s="87"/>
      <c r="L143" s="18">
        <v>69.400000000000006</v>
      </c>
    </row>
    <row r="144" spans="1:12" ht="15" x14ac:dyDescent="0.25">
      <c r="A144" s="25">
        <f>A136</f>
        <v>2</v>
      </c>
      <c r="B144" s="12">
        <v>8</v>
      </c>
      <c r="C144" s="9" t="s">
        <v>24</v>
      </c>
      <c r="D144" s="6" t="s">
        <v>25</v>
      </c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2"/>
      <c r="B145" s="14"/>
      <c r="C145" s="10"/>
      <c r="D145" s="6" t="s">
        <v>26</v>
      </c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2"/>
      <c r="B146" s="14"/>
      <c r="C146" s="10"/>
      <c r="D146" s="6" t="s">
        <v>27</v>
      </c>
      <c r="E146" s="40"/>
      <c r="F146" s="41"/>
      <c r="G146" s="41"/>
      <c r="H146" s="41"/>
      <c r="I146" s="41"/>
      <c r="J146" s="41"/>
      <c r="K146" s="42"/>
      <c r="L146" s="41"/>
    </row>
    <row r="147" spans="1:12" ht="15" x14ac:dyDescent="0.25">
      <c r="A147" s="22"/>
      <c r="B147" s="14"/>
      <c r="C147" s="10"/>
      <c r="D147" s="6" t="s">
        <v>28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2"/>
      <c r="B148" s="14"/>
      <c r="C148" s="10"/>
      <c r="D148" s="6" t="s">
        <v>29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2"/>
      <c r="B149" s="14"/>
      <c r="C149" s="10"/>
      <c r="D149" s="6" t="s">
        <v>30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2"/>
      <c r="B150" s="14"/>
      <c r="C150" s="10"/>
      <c r="D150" s="6" t="s">
        <v>31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2"/>
      <c r="B151" s="14"/>
      <c r="C151" s="10"/>
      <c r="D151" s="5"/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2"/>
      <c r="B152" s="14"/>
      <c r="C152" s="10"/>
      <c r="D152" s="5"/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6"/>
      <c r="C153" s="7"/>
      <c r="D153" s="17" t="s">
        <v>32</v>
      </c>
      <c r="E153" s="8"/>
      <c r="F153" s="18">
        <f>SUM(F144:F152)</f>
        <v>0</v>
      </c>
      <c r="G153" s="18">
        <f t="shared" ref="G153:J153" si="64">SUM(G144:G152)</f>
        <v>0</v>
      </c>
      <c r="H153" s="18">
        <f t="shared" si="64"/>
        <v>0</v>
      </c>
      <c r="I153" s="18">
        <f t="shared" si="64"/>
        <v>0</v>
      </c>
      <c r="J153" s="18">
        <f t="shared" si="64"/>
        <v>0</v>
      </c>
      <c r="K153" s="24"/>
      <c r="L153" s="18">
        <f t="shared" ref="L153" si="65">SUM(L144:L152)</f>
        <v>0</v>
      </c>
    </row>
    <row r="154" spans="1:12" ht="15.75" thickBot="1" x14ac:dyDescent="0.25">
      <c r="A154" s="28">
        <f>A136</f>
        <v>2</v>
      </c>
      <c r="B154" s="29">
        <f>B136</f>
        <v>8</v>
      </c>
      <c r="C154" s="91" t="s">
        <v>4</v>
      </c>
      <c r="D154" s="92"/>
      <c r="E154" s="30"/>
      <c r="F154" s="31">
        <f>F143+F153</f>
        <v>558</v>
      </c>
      <c r="G154" s="31">
        <f t="shared" ref="G154" si="66">G143+G153</f>
        <v>16.07</v>
      </c>
      <c r="H154" s="31">
        <f t="shared" ref="H154" si="67">H143+H153</f>
        <v>15.53</v>
      </c>
      <c r="I154" s="31">
        <f t="shared" ref="I154" si="68">I143+I153</f>
        <v>91.36999999999999</v>
      </c>
      <c r="J154" s="31">
        <f t="shared" ref="J154" si="69">J143+J153</f>
        <v>571.32999999999993</v>
      </c>
      <c r="K154" s="31"/>
      <c r="L154" s="31">
        <v>69.400000000000006</v>
      </c>
    </row>
    <row r="155" spans="1:12" ht="15.75" thickBot="1" x14ac:dyDescent="0.3">
      <c r="A155" s="19">
        <v>2</v>
      </c>
      <c r="B155" s="20">
        <v>9</v>
      </c>
      <c r="C155" s="21" t="s">
        <v>20</v>
      </c>
      <c r="D155" s="49" t="s">
        <v>21</v>
      </c>
      <c r="E155" s="51" t="s">
        <v>65</v>
      </c>
      <c r="F155" s="53">
        <v>220</v>
      </c>
      <c r="G155" s="75">
        <v>7.7</v>
      </c>
      <c r="H155" s="75">
        <v>8.1999999999999993</v>
      </c>
      <c r="I155" s="73">
        <v>34.5</v>
      </c>
      <c r="J155" s="57">
        <v>246</v>
      </c>
      <c r="K155" s="62">
        <v>205</v>
      </c>
      <c r="L155" s="59"/>
    </row>
    <row r="156" spans="1:12" ht="15" x14ac:dyDescent="0.25">
      <c r="A156" s="22"/>
      <c r="B156" s="14"/>
      <c r="C156" s="10"/>
      <c r="D156" s="49" t="s">
        <v>23</v>
      </c>
      <c r="E156" s="67" t="s">
        <v>66</v>
      </c>
      <c r="F156" s="54">
        <v>50</v>
      </c>
      <c r="G156" s="76">
        <v>2.61</v>
      </c>
      <c r="H156" s="76">
        <v>3.1</v>
      </c>
      <c r="I156" s="74">
        <v>30.1</v>
      </c>
      <c r="J156" s="57">
        <v>158.69999999999999</v>
      </c>
      <c r="K156" s="62" t="s">
        <v>40</v>
      </c>
      <c r="L156" s="60"/>
    </row>
    <row r="157" spans="1:12" ht="15" x14ac:dyDescent="0.25">
      <c r="A157" s="22"/>
      <c r="B157" s="14"/>
      <c r="C157" s="10"/>
      <c r="D157" s="50" t="s">
        <v>52</v>
      </c>
      <c r="E157" s="52" t="s">
        <v>54</v>
      </c>
      <c r="F157" s="54">
        <v>200</v>
      </c>
      <c r="G157" s="76">
        <v>0.2</v>
      </c>
      <c r="H157" s="76">
        <v>0.1</v>
      </c>
      <c r="I157" s="74">
        <v>15.01</v>
      </c>
      <c r="J157" s="57">
        <v>57</v>
      </c>
      <c r="K157" s="62">
        <v>299</v>
      </c>
      <c r="L157" s="60"/>
    </row>
    <row r="158" spans="1:12" ht="15" x14ac:dyDescent="0.25">
      <c r="A158" s="22"/>
      <c r="B158" s="14"/>
      <c r="C158" s="10"/>
      <c r="D158" s="88" t="s">
        <v>25</v>
      </c>
      <c r="E158" s="52" t="s">
        <v>67</v>
      </c>
      <c r="F158" s="55">
        <v>10</v>
      </c>
      <c r="G158" s="76">
        <v>2.23</v>
      </c>
      <c r="H158" s="76">
        <v>2.81</v>
      </c>
      <c r="I158" s="74">
        <v>0</v>
      </c>
      <c r="J158" s="57">
        <v>34.21</v>
      </c>
      <c r="K158" s="62">
        <v>11</v>
      </c>
      <c r="L158" s="61"/>
    </row>
    <row r="159" spans="1:12" ht="15" x14ac:dyDescent="0.25">
      <c r="A159" s="13"/>
      <c r="B159" s="14"/>
      <c r="C159" s="10"/>
      <c r="D159" s="50" t="s">
        <v>25</v>
      </c>
      <c r="E159" s="51" t="s">
        <v>56</v>
      </c>
      <c r="F159" s="54">
        <v>20</v>
      </c>
      <c r="G159" s="76">
        <v>0.2</v>
      </c>
      <c r="H159" s="76">
        <v>14.52</v>
      </c>
      <c r="I159" s="74">
        <v>0.28000000000000003</v>
      </c>
      <c r="J159" s="85">
        <v>131.68</v>
      </c>
      <c r="K159" s="62">
        <v>14</v>
      </c>
      <c r="L159" s="60"/>
    </row>
    <row r="160" spans="1:12" ht="15" x14ac:dyDescent="0.25">
      <c r="A160" s="22"/>
      <c r="B160" s="14"/>
      <c r="C160" s="10"/>
      <c r="D160" s="5"/>
      <c r="E160" s="40"/>
      <c r="F160" s="41"/>
      <c r="G160" s="41"/>
      <c r="H160" s="41"/>
      <c r="I160" s="41"/>
      <c r="J160" s="41"/>
      <c r="K160" s="42"/>
      <c r="L160" s="41"/>
    </row>
    <row r="161" spans="1:12" ht="15" x14ac:dyDescent="0.25">
      <c r="A161" s="22"/>
      <c r="B161" s="14"/>
      <c r="C161" s="10"/>
      <c r="D161" s="5"/>
      <c r="E161" s="40"/>
      <c r="F161" s="41"/>
      <c r="G161" s="41"/>
      <c r="H161" s="41"/>
      <c r="I161" s="41"/>
      <c r="J161" s="41"/>
      <c r="K161" s="42"/>
      <c r="L161" s="41"/>
    </row>
    <row r="162" spans="1:12" ht="15" x14ac:dyDescent="0.25">
      <c r="A162" s="23"/>
      <c r="B162" s="16"/>
      <c r="C162" s="7"/>
      <c r="D162" s="17" t="s">
        <v>32</v>
      </c>
      <c r="E162" s="8"/>
      <c r="F162" s="86">
        <f>SUM(F155:F161)</f>
        <v>500</v>
      </c>
      <c r="G162" s="86">
        <v>17</v>
      </c>
      <c r="H162" s="86">
        <f t="shared" ref="H162:J162" si="70">SUM(H155:H161)</f>
        <v>28.729999999999997</v>
      </c>
      <c r="I162" s="86">
        <f t="shared" si="70"/>
        <v>79.89</v>
      </c>
      <c r="J162" s="86">
        <f t="shared" si="70"/>
        <v>627.58999999999992</v>
      </c>
      <c r="K162" s="24"/>
      <c r="L162" s="18">
        <v>69.400000000000006</v>
      </c>
    </row>
    <row r="163" spans="1:12" ht="15" x14ac:dyDescent="0.25">
      <c r="A163" s="25">
        <f>A155</f>
        <v>2</v>
      </c>
      <c r="B163" s="12">
        <v>9</v>
      </c>
      <c r="C163" s="9" t="s">
        <v>24</v>
      </c>
      <c r="D163" s="6" t="s">
        <v>25</v>
      </c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2"/>
      <c r="B164" s="14"/>
      <c r="C164" s="10"/>
      <c r="D164" s="6" t="s">
        <v>26</v>
      </c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2"/>
      <c r="B165" s="14"/>
      <c r="C165" s="10"/>
      <c r="D165" s="6" t="s">
        <v>27</v>
      </c>
      <c r="E165" s="40"/>
      <c r="F165" s="41"/>
      <c r="G165" s="41"/>
      <c r="H165" s="41"/>
      <c r="I165" s="41"/>
      <c r="J165" s="41"/>
      <c r="K165" s="42"/>
      <c r="L165" s="41"/>
    </row>
    <row r="166" spans="1:12" ht="15" x14ac:dyDescent="0.25">
      <c r="A166" s="22"/>
      <c r="B166" s="14"/>
      <c r="C166" s="10"/>
      <c r="D166" s="6" t="s">
        <v>28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2"/>
      <c r="B167" s="14"/>
      <c r="C167" s="10"/>
      <c r="D167" s="6" t="s">
        <v>29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2"/>
      <c r="B168" s="14"/>
      <c r="C168" s="10"/>
      <c r="D168" s="6" t="s">
        <v>30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2"/>
      <c r="B169" s="14"/>
      <c r="C169" s="10"/>
      <c r="D169" s="6" t="s">
        <v>31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2"/>
      <c r="B170" s="14"/>
      <c r="C170" s="10"/>
      <c r="D170" s="5"/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2"/>
      <c r="B171" s="14"/>
      <c r="C171" s="10"/>
      <c r="D171" s="5"/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6"/>
      <c r="C172" s="7"/>
      <c r="D172" s="17" t="s">
        <v>32</v>
      </c>
      <c r="E172" s="8"/>
      <c r="F172" s="18">
        <f>SUM(F163:F171)</f>
        <v>0</v>
      </c>
      <c r="G172" s="18">
        <f t="shared" ref="G172:J172" si="71">SUM(G163:G171)</f>
        <v>0</v>
      </c>
      <c r="H172" s="18">
        <f t="shared" si="71"/>
        <v>0</v>
      </c>
      <c r="I172" s="18">
        <f t="shared" si="71"/>
        <v>0</v>
      </c>
      <c r="J172" s="18">
        <f t="shared" si="71"/>
        <v>0</v>
      </c>
      <c r="K172" s="24"/>
      <c r="L172" s="18">
        <f t="shared" ref="L172" si="72">SUM(L163:L171)</f>
        <v>0</v>
      </c>
    </row>
    <row r="173" spans="1:12" ht="15.75" thickBot="1" x14ac:dyDescent="0.25">
      <c r="A173" s="28">
        <f>A155</f>
        <v>2</v>
      </c>
      <c r="B173" s="29">
        <f>B155</f>
        <v>9</v>
      </c>
      <c r="C173" s="91" t="s">
        <v>4</v>
      </c>
      <c r="D173" s="92"/>
      <c r="E173" s="30"/>
      <c r="F173" s="31">
        <f>F162+F172</f>
        <v>500</v>
      </c>
      <c r="G173" s="31">
        <f t="shared" ref="G173" si="73">G162+G172</f>
        <v>17</v>
      </c>
      <c r="H173" s="31">
        <f t="shared" ref="H173" si="74">H162+H172</f>
        <v>28.729999999999997</v>
      </c>
      <c r="I173" s="31">
        <f t="shared" ref="I173" si="75">I162+I172</f>
        <v>79.89</v>
      </c>
      <c r="J173" s="31">
        <f t="shared" ref="J173" si="76">J162+J172</f>
        <v>627.58999999999992</v>
      </c>
      <c r="K173" s="31"/>
      <c r="L173" s="31">
        <v>69.400000000000006</v>
      </c>
    </row>
    <row r="174" spans="1:12" ht="15.75" thickBot="1" x14ac:dyDescent="0.3">
      <c r="A174" s="19">
        <v>2</v>
      </c>
      <c r="B174" s="20">
        <v>10</v>
      </c>
      <c r="C174" s="21" t="s">
        <v>20</v>
      </c>
      <c r="D174" s="49" t="s">
        <v>21</v>
      </c>
      <c r="E174" s="64" t="s">
        <v>74</v>
      </c>
      <c r="F174" s="53">
        <v>220</v>
      </c>
      <c r="G174" s="75">
        <v>5.2</v>
      </c>
      <c r="H174" s="75">
        <v>7.5</v>
      </c>
      <c r="I174" s="73">
        <v>28.9</v>
      </c>
      <c r="J174" s="65">
        <v>206</v>
      </c>
      <c r="K174" s="62">
        <v>185</v>
      </c>
      <c r="L174" s="59"/>
    </row>
    <row r="175" spans="1:12" ht="15" x14ac:dyDescent="0.25">
      <c r="A175" s="22"/>
      <c r="B175" s="14"/>
      <c r="C175" s="10"/>
      <c r="D175" s="49" t="s">
        <v>21</v>
      </c>
      <c r="E175" s="52" t="s">
        <v>75</v>
      </c>
      <c r="F175" s="54">
        <v>120</v>
      </c>
      <c r="G175" s="76">
        <v>3.6</v>
      </c>
      <c r="H175" s="76">
        <v>5.4</v>
      </c>
      <c r="I175" s="74">
        <v>45</v>
      </c>
      <c r="J175" s="57">
        <v>132.80000000000001</v>
      </c>
      <c r="K175" s="62" t="s">
        <v>40</v>
      </c>
      <c r="L175" s="60"/>
    </row>
    <row r="176" spans="1:12" ht="15" x14ac:dyDescent="0.25">
      <c r="A176" s="22"/>
      <c r="B176" s="14"/>
      <c r="C176" s="10"/>
      <c r="D176" s="50" t="s">
        <v>52</v>
      </c>
      <c r="E176" s="58" t="s">
        <v>62</v>
      </c>
      <c r="F176" s="55">
        <v>200</v>
      </c>
      <c r="G176" s="76">
        <v>0.6</v>
      </c>
      <c r="H176" s="76">
        <v>0.3</v>
      </c>
      <c r="I176" s="74">
        <v>27</v>
      </c>
      <c r="J176" s="57">
        <v>113.1</v>
      </c>
      <c r="K176" s="62">
        <v>19</v>
      </c>
      <c r="L176" s="61"/>
    </row>
    <row r="177" spans="1:12" ht="15.75" thickBot="1" x14ac:dyDescent="0.3">
      <c r="A177" s="22"/>
      <c r="B177" s="14"/>
      <c r="C177" s="10"/>
      <c r="D177" s="88"/>
      <c r="E177" s="58"/>
      <c r="F177" s="54"/>
      <c r="G177" s="83"/>
      <c r="H177" s="83"/>
      <c r="I177" s="84"/>
      <c r="J177" s="57"/>
      <c r="K177" s="62"/>
      <c r="L177" s="60"/>
    </row>
    <row r="178" spans="1:12" ht="15" x14ac:dyDescent="0.25">
      <c r="A178" s="22"/>
      <c r="B178" s="14"/>
      <c r="C178" s="10"/>
      <c r="D178" s="5"/>
      <c r="E178" s="40" t="s">
        <v>43</v>
      </c>
      <c r="F178" s="41" t="s">
        <v>43</v>
      </c>
      <c r="G178" s="41" t="s">
        <v>43</v>
      </c>
      <c r="H178" s="41" t="s">
        <v>43</v>
      </c>
      <c r="I178" s="41" t="s">
        <v>43</v>
      </c>
      <c r="J178" s="41" t="s">
        <v>43</v>
      </c>
      <c r="K178" s="42" t="s">
        <v>43</v>
      </c>
      <c r="L178" s="41"/>
    </row>
    <row r="179" spans="1:12" ht="15" x14ac:dyDescent="0.25">
      <c r="A179" s="22"/>
      <c r="B179" s="14"/>
      <c r="C179" s="10"/>
      <c r="D179" s="5"/>
      <c r="E179" s="40"/>
      <c r="F179" s="41"/>
      <c r="G179" s="41"/>
      <c r="H179" s="41"/>
      <c r="I179" s="41"/>
      <c r="J179" s="41"/>
      <c r="K179" s="42"/>
      <c r="L179" s="41"/>
    </row>
    <row r="180" spans="1:12" ht="15.75" customHeight="1" x14ac:dyDescent="0.25">
      <c r="A180" s="23"/>
      <c r="B180" s="16"/>
      <c r="C180" s="7"/>
      <c r="D180" s="17" t="s">
        <v>32</v>
      </c>
      <c r="E180" s="8"/>
      <c r="F180" s="86">
        <f>SUM(F174:F179)</f>
        <v>540</v>
      </c>
      <c r="G180" s="86">
        <f>SUM(G174:G179)</f>
        <v>9.4</v>
      </c>
      <c r="H180" s="86">
        <f>SUM(H174:H179)</f>
        <v>13.200000000000001</v>
      </c>
      <c r="I180" s="86">
        <f>SUM(I174:I179)</f>
        <v>100.9</v>
      </c>
      <c r="J180" s="86">
        <f>SUM(J174:J179)</f>
        <v>451.9</v>
      </c>
      <c r="K180" s="87"/>
      <c r="L180" s="18">
        <v>69.400000000000006</v>
      </c>
    </row>
    <row r="181" spans="1:12" ht="15" x14ac:dyDescent="0.25">
      <c r="A181" s="25">
        <f>A174</f>
        <v>2</v>
      </c>
      <c r="B181" s="12">
        <v>10</v>
      </c>
      <c r="C181" s="9" t="s">
        <v>24</v>
      </c>
      <c r="D181" s="6" t="s">
        <v>25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2"/>
      <c r="B182" s="14"/>
      <c r="C182" s="10"/>
      <c r="D182" s="6" t="s">
        <v>26</v>
      </c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2"/>
      <c r="B183" s="14"/>
      <c r="C183" s="10"/>
      <c r="D183" s="6" t="s">
        <v>27</v>
      </c>
      <c r="E183" s="40"/>
      <c r="F183" s="41"/>
      <c r="G183" s="41"/>
      <c r="H183" s="41"/>
      <c r="I183" s="41"/>
      <c r="J183" s="41"/>
      <c r="K183" s="42"/>
      <c r="L183" s="41"/>
    </row>
    <row r="184" spans="1:12" ht="15" x14ac:dyDescent="0.25">
      <c r="A184" s="22"/>
      <c r="B184" s="14"/>
      <c r="C184" s="10"/>
      <c r="D184" s="6" t="s">
        <v>28</v>
      </c>
      <c r="E184" s="40"/>
      <c r="F184" s="41"/>
      <c r="G184" s="41"/>
      <c r="H184" s="41"/>
      <c r="I184" s="41"/>
      <c r="J184" s="41"/>
      <c r="K184" s="42"/>
      <c r="L184" s="41"/>
    </row>
    <row r="185" spans="1:12" ht="15" x14ac:dyDescent="0.25">
      <c r="A185" s="22"/>
      <c r="B185" s="14"/>
      <c r="C185" s="10"/>
      <c r="D185" s="6" t="s">
        <v>29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2"/>
      <c r="B186" s="14"/>
      <c r="C186" s="10"/>
      <c r="D186" s="6" t="s">
        <v>30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2"/>
      <c r="B187" s="14"/>
      <c r="C187" s="10"/>
      <c r="D187" s="6" t="s">
        <v>31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2"/>
      <c r="B188" s="14"/>
      <c r="C188" s="10"/>
      <c r="D188" s="5"/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2"/>
      <c r="B189" s="14"/>
      <c r="C189" s="10"/>
      <c r="D189" s="5"/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6"/>
      <c r="C190" s="7"/>
      <c r="D190" s="17" t="s">
        <v>32</v>
      </c>
      <c r="E190" s="8"/>
      <c r="F190" s="18">
        <f>SUM(F181:F189)</f>
        <v>0</v>
      </c>
      <c r="G190" s="18">
        <f t="shared" ref="G190:J190" si="77">SUM(G181:G189)</f>
        <v>0</v>
      </c>
      <c r="H190" s="18">
        <f t="shared" si="77"/>
        <v>0</v>
      </c>
      <c r="I190" s="18">
        <f t="shared" si="77"/>
        <v>0</v>
      </c>
      <c r="J190" s="18">
        <f t="shared" si="77"/>
        <v>0</v>
      </c>
      <c r="K190" s="24"/>
      <c r="L190" s="18">
        <f t="shared" ref="L190" si="78">SUM(L181:L189)</f>
        <v>0</v>
      </c>
    </row>
    <row r="191" spans="1:12" ht="15" x14ac:dyDescent="0.2">
      <c r="A191" s="28">
        <f>A174</f>
        <v>2</v>
      </c>
      <c r="B191" s="29">
        <f>B174</f>
        <v>10</v>
      </c>
      <c r="C191" s="91" t="s">
        <v>4</v>
      </c>
      <c r="D191" s="92"/>
      <c r="E191" s="30"/>
      <c r="F191" s="31">
        <f>F180+F190</f>
        <v>540</v>
      </c>
      <c r="G191" s="31">
        <f t="shared" ref="G191" si="79">G180+G190</f>
        <v>9.4</v>
      </c>
      <c r="H191" s="31">
        <f t="shared" ref="H191" si="80">H180+H190</f>
        <v>13.200000000000001</v>
      </c>
      <c r="I191" s="31">
        <f t="shared" ref="I191" si="81">I180+I190</f>
        <v>100.9</v>
      </c>
      <c r="J191" s="31">
        <f t="shared" ref="J191" si="82">J180+J190</f>
        <v>451.9</v>
      </c>
      <c r="K191" s="31"/>
      <c r="L191" s="31">
        <v>69.400000000000006</v>
      </c>
    </row>
    <row r="192" spans="1:12" x14ac:dyDescent="0.2">
      <c r="A192" s="26"/>
      <c r="B192" s="27"/>
      <c r="C192" s="93" t="s">
        <v>5</v>
      </c>
      <c r="D192" s="93"/>
      <c r="E192" s="93"/>
      <c r="F192" s="33">
        <f>(F24+F43+F62+F81+F100+F118+F135+F154+F173+F191)/(IF(F24=0,0,1)+IF(F43=0,0,1)+IF(F62=0,0,1)+IF(F81=0,0,1)+IF(F100=0,0,1)+IF(F118=0,0,1)+IF(F135=0,0,1)+IF(F154=0,0,1)+IF(F173=0,0,1)+IF(F191=0,0,1))</f>
        <v>550.4</v>
      </c>
      <c r="G192" s="33">
        <f>(G24+G43+G62+G81+G100+G118+G135+G154+G173+G191)/(IF(G24=0,0,1)+IF(G43=0,0,1)+IF(G62=0,0,1)+IF(G81=0,0,1)+IF(G100=0,0,1)+IF(G118=0,0,1)+IF(G135=0,0,1)+IF(G154=0,0,1)+IF(G173=0,0,1)+IF(G191=0,0,1))</f>
        <v>16.407999999999998</v>
      </c>
      <c r="H192" s="33">
        <f>(H24+H43+H62+H81+H100+H118+H135+H154+H173+H191)/(IF(H24=0,0,1)+IF(H43=0,0,1)+IF(H62=0,0,1)+IF(H81=0,0,1)+IF(H100=0,0,1)+IF(H118=0,0,1)+IF(H135=0,0,1)+IF(H154=0,0,1)+IF(H173=0,0,1)+IF(H191=0,0,1))</f>
        <v>20.425999999999998</v>
      </c>
      <c r="I192" s="33">
        <f>(I24+I43+I62+I81+I100+I118+I135+I154+I173+I191)/(IF(I24=0,0,1)+IF(I43=0,0,1)+IF(I62=0,0,1)+IF(I81=0,0,1)+IF(I100=0,0,1)+IF(I118=0,0,1)+IF(I135=0,0,1)+IF(I154=0,0,1)+IF(I173=0,0,1)+IF(I191=0,0,1))</f>
        <v>95.140999999999991</v>
      </c>
      <c r="J192" s="33">
        <f>(J24+J43+J62+J81+J100+J118+J135+J154+J173+J191)/(IF(J24=0,0,1)+IF(J43=0,0,1)+IF(J62=0,0,1)+IF(J81=0,0,1)+IF(J100=0,0,1)+IF(J118=0,0,1)+IF(J135=0,0,1)+IF(J154=0,0,1)+IF(J173=0,0,1)+IF(J191=0,0,1))</f>
        <v>605.02799999999991</v>
      </c>
      <c r="K192" s="33"/>
      <c r="L192" s="33" t="s">
        <v>43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2:E192"/>
    <mergeCell ref="C191:D191"/>
    <mergeCell ref="C118:D118"/>
    <mergeCell ref="C135:D135"/>
    <mergeCell ref="C154:D154"/>
    <mergeCell ref="C173:D17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2025-01-16T08:04:42Z</dcterms:modified>
</cp:coreProperties>
</file>